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9405"/>
  </bookViews>
  <sheets>
    <sheet name="選手ﾃﾞｰﾀ入力用ｴｸｾﾙｼｰﾄ" sheetId="1" r:id="rId1"/>
    <sheet name="印刷,確認用" sheetId="2" r:id="rId2"/>
  </sheets>
  <calcPr calcId="145621" refMode="R1C1"/>
</workbook>
</file>

<file path=xl/calcChain.xml><?xml version="1.0" encoding="utf-8"?>
<calcChain xmlns="http://schemas.openxmlformats.org/spreadsheetml/2006/main">
  <c r="I9" i="2" l="1"/>
  <c r="F3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5" i="2"/>
  <c r="F4" i="2"/>
  <c r="T4" i="2"/>
  <c r="R34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5" i="2"/>
  <c r="T11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Y4" i="2"/>
  <c r="AA4" i="2"/>
  <c r="AC4" i="2"/>
  <c r="AE4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K17" i="2"/>
  <c r="I5" i="2"/>
  <c r="I6" i="2"/>
  <c r="I7" i="2"/>
  <c r="I8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4" i="2"/>
  <c r="T5" i="2"/>
  <c r="T6" i="2"/>
  <c r="T7" i="2"/>
  <c r="T8" i="2"/>
  <c r="T9" i="2"/>
  <c r="T10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S4" i="2"/>
  <c r="R4" i="2" l="1"/>
  <c r="U4" i="2" l="1"/>
  <c r="W4" i="2"/>
  <c r="U5" i="2"/>
  <c r="W5" i="2"/>
  <c r="Y5" i="2"/>
  <c r="AA5" i="2"/>
  <c r="AC5" i="2"/>
  <c r="AE5" i="2"/>
  <c r="U6" i="2"/>
  <c r="W6" i="2"/>
  <c r="Y6" i="2"/>
  <c r="AA6" i="2"/>
  <c r="AC6" i="2"/>
  <c r="AE6" i="2"/>
  <c r="U7" i="2"/>
  <c r="W7" i="2"/>
  <c r="Y7" i="2"/>
  <c r="AA7" i="2"/>
  <c r="AC7" i="2"/>
  <c r="AE7" i="2"/>
  <c r="U8" i="2"/>
  <c r="W8" i="2"/>
  <c r="Y8" i="2"/>
  <c r="AA8" i="2"/>
  <c r="AC8" i="2"/>
  <c r="AE8" i="2"/>
  <c r="U9" i="2"/>
  <c r="W9" i="2"/>
  <c r="Y9" i="2"/>
  <c r="AA9" i="2"/>
  <c r="AC9" i="2"/>
  <c r="AE9" i="2"/>
  <c r="U10" i="2"/>
  <c r="W10" i="2"/>
  <c r="Y10" i="2"/>
  <c r="AA10" i="2"/>
  <c r="AC10" i="2"/>
  <c r="AE10" i="2"/>
  <c r="U11" i="2"/>
  <c r="W11" i="2"/>
  <c r="Y11" i="2"/>
  <c r="AA11" i="2"/>
  <c r="AC11" i="2"/>
  <c r="AE11" i="2"/>
  <c r="U12" i="2"/>
  <c r="W12" i="2"/>
  <c r="Y12" i="2"/>
  <c r="AA12" i="2"/>
  <c r="AC12" i="2"/>
  <c r="AE12" i="2"/>
  <c r="U13" i="2"/>
  <c r="W13" i="2"/>
  <c r="Y13" i="2"/>
  <c r="AA13" i="2"/>
  <c r="AC13" i="2"/>
  <c r="AE13" i="2"/>
  <c r="U14" i="2"/>
  <c r="W14" i="2"/>
  <c r="Y14" i="2"/>
  <c r="AA14" i="2"/>
  <c r="AC14" i="2"/>
  <c r="AE14" i="2"/>
  <c r="U15" i="2"/>
  <c r="W15" i="2"/>
  <c r="Y15" i="2"/>
  <c r="AA15" i="2"/>
  <c r="AC15" i="2"/>
  <c r="AE15" i="2"/>
  <c r="U16" i="2"/>
  <c r="W16" i="2"/>
  <c r="Y16" i="2"/>
  <c r="AA16" i="2"/>
  <c r="AC16" i="2"/>
  <c r="AE16" i="2"/>
  <c r="U17" i="2"/>
  <c r="W17" i="2"/>
  <c r="Y17" i="2"/>
  <c r="AA17" i="2"/>
  <c r="AC17" i="2"/>
  <c r="AE17" i="2"/>
  <c r="U18" i="2"/>
  <c r="W18" i="2"/>
  <c r="Y18" i="2"/>
  <c r="AA18" i="2"/>
  <c r="AC18" i="2"/>
  <c r="AE18" i="2"/>
  <c r="U19" i="2"/>
  <c r="W19" i="2"/>
  <c r="Y19" i="2"/>
  <c r="AA19" i="2"/>
  <c r="AC19" i="2"/>
  <c r="AE19" i="2"/>
  <c r="U20" i="2"/>
  <c r="W20" i="2"/>
  <c r="Y20" i="2"/>
  <c r="AA20" i="2"/>
  <c r="AC20" i="2"/>
  <c r="AE20" i="2"/>
  <c r="U21" i="2"/>
  <c r="W21" i="2"/>
  <c r="Y21" i="2"/>
  <c r="AA21" i="2"/>
  <c r="AC21" i="2"/>
  <c r="AE21" i="2"/>
  <c r="U22" i="2"/>
  <c r="W22" i="2"/>
  <c r="Y22" i="2"/>
  <c r="AA22" i="2"/>
  <c r="AC22" i="2"/>
  <c r="AE22" i="2"/>
  <c r="U23" i="2"/>
  <c r="W23" i="2"/>
  <c r="Y23" i="2"/>
  <c r="AA23" i="2"/>
  <c r="AC23" i="2"/>
  <c r="AE23" i="2"/>
  <c r="U24" i="2"/>
  <c r="W24" i="2"/>
  <c r="Y24" i="2"/>
  <c r="AA24" i="2"/>
  <c r="AC24" i="2"/>
  <c r="AE24" i="2"/>
  <c r="U25" i="2"/>
  <c r="W25" i="2"/>
  <c r="Y25" i="2"/>
  <c r="AA25" i="2"/>
  <c r="AC25" i="2"/>
  <c r="AE25" i="2"/>
  <c r="U26" i="2"/>
  <c r="W26" i="2"/>
  <c r="Y26" i="2"/>
  <c r="AA26" i="2"/>
  <c r="AC26" i="2"/>
  <c r="AE26" i="2"/>
  <c r="U27" i="2"/>
  <c r="W27" i="2"/>
  <c r="Y27" i="2"/>
  <c r="AA27" i="2"/>
  <c r="AC27" i="2"/>
  <c r="AE27" i="2"/>
  <c r="U28" i="2"/>
  <c r="W28" i="2"/>
  <c r="Y28" i="2"/>
  <c r="AA28" i="2"/>
  <c r="AC28" i="2"/>
  <c r="AE28" i="2"/>
  <c r="U29" i="2"/>
  <c r="W29" i="2"/>
  <c r="Y29" i="2"/>
  <c r="AA29" i="2"/>
  <c r="AC29" i="2"/>
  <c r="AE29" i="2"/>
  <c r="U30" i="2"/>
  <c r="W30" i="2"/>
  <c r="Y30" i="2"/>
  <c r="AA30" i="2"/>
  <c r="AC30" i="2"/>
  <c r="AE30" i="2"/>
  <c r="U31" i="2"/>
  <c r="W31" i="2"/>
  <c r="Y31" i="2"/>
  <c r="AA31" i="2"/>
  <c r="AC31" i="2"/>
  <c r="AE31" i="2"/>
  <c r="U32" i="2"/>
  <c r="W32" i="2"/>
  <c r="Y32" i="2"/>
  <c r="AA32" i="2"/>
  <c r="AC32" i="2"/>
  <c r="AE32" i="2"/>
  <c r="U33" i="2"/>
  <c r="W33" i="2"/>
  <c r="Y33" i="2"/>
  <c r="AA33" i="2"/>
  <c r="AC33" i="2"/>
  <c r="AE33" i="2"/>
  <c r="U34" i="2"/>
  <c r="W34" i="2"/>
  <c r="Y34" i="2"/>
  <c r="AA34" i="2"/>
  <c r="AC34" i="2"/>
  <c r="AE34" i="2"/>
  <c r="S34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5" i="2"/>
  <c r="K4" i="2"/>
  <c r="L4" i="2"/>
  <c r="M4" i="2"/>
  <c r="N4" i="2"/>
  <c r="K5" i="2"/>
  <c r="L5" i="2"/>
  <c r="M5" i="2"/>
  <c r="N5" i="2"/>
  <c r="K6" i="2"/>
  <c r="L6" i="2"/>
  <c r="M6" i="2"/>
  <c r="N6" i="2"/>
  <c r="K7" i="2"/>
  <c r="L7" i="2"/>
  <c r="M7" i="2"/>
  <c r="N7" i="2"/>
  <c r="K8" i="2"/>
  <c r="L8" i="2"/>
  <c r="M8" i="2"/>
  <c r="N8" i="2"/>
  <c r="K9" i="2"/>
  <c r="L9" i="2"/>
  <c r="M9" i="2"/>
  <c r="N9" i="2"/>
  <c r="K10" i="2"/>
  <c r="L10" i="2"/>
  <c r="M10" i="2"/>
  <c r="N10" i="2"/>
  <c r="K11" i="2"/>
  <c r="L11" i="2"/>
  <c r="M11" i="2"/>
  <c r="N11" i="2"/>
  <c r="K12" i="2"/>
  <c r="L12" i="2"/>
  <c r="M12" i="2"/>
  <c r="N12" i="2"/>
  <c r="K13" i="2"/>
  <c r="L13" i="2"/>
  <c r="M13" i="2"/>
  <c r="N13" i="2"/>
  <c r="K14" i="2"/>
  <c r="L14" i="2"/>
  <c r="M14" i="2"/>
  <c r="N14" i="2"/>
  <c r="K15" i="2"/>
  <c r="L15" i="2"/>
  <c r="M15" i="2"/>
  <c r="N15" i="2"/>
  <c r="K16" i="2"/>
  <c r="L16" i="2"/>
  <c r="M16" i="2"/>
  <c r="N16" i="2"/>
  <c r="L17" i="2"/>
  <c r="M17" i="2"/>
  <c r="N17" i="2"/>
  <c r="K18" i="2"/>
  <c r="L18" i="2"/>
  <c r="M18" i="2"/>
  <c r="N18" i="2"/>
  <c r="K19" i="2"/>
  <c r="L19" i="2"/>
  <c r="M19" i="2"/>
  <c r="N19" i="2"/>
  <c r="K20" i="2"/>
  <c r="L20" i="2"/>
  <c r="M20" i="2"/>
  <c r="N20" i="2"/>
  <c r="K21" i="2"/>
  <c r="L21" i="2"/>
  <c r="M21" i="2"/>
  <c r="N21" i="2"/>
  <c r="K22" i="2"/>
  <c r="L22" i="2"/>
  <c r="M22" i="2"/>
  <c r="N22" i="2"/>
  <c r="K23" i="2"/>
  <c r="L23" i="2"/>
  <c r="M23" i="2"/>
  <c r="N23" i="2"/>
  <c r="K24" i="2"/>
  <c r="L24" i="2"/>
  <c r="M24" i="2"/>
  <c r="N24" i="2"/>
  <c r="K25" i="2"/>
  <c r="L25" i="2"/>
  <c r="M25" i="2"/>
  <c r="N25" i="2"/>
  <c r="K26" i="2"/>
  <c r="L26" i="2"/>
  <c r="M26" i="2"/>
  <c r="N26" i="2"/>
  <c r="K27" i="2"/>
  <c r="L27" i="2"/>
  <c r="M27" i="2"/>
  <c r="N27" i="2"/>
  <c r="K28" i="2"/>
  <c r="L28" i="2"/>
  <c r="M28" i="2"/>
  <c r="N28" i="2"/>
  <c r="K29" i="2"/>
  <c r="L29" i="2"/>
  <c r="M29" i="2"/>
  <c r="N29" i="2"/>
  <c r="K30" i="2"/>
  <c r="L30" i="2"/>
  <c r="M30" i="2"/>
  <c r="N30" i="2"/>
  <c r="K31" i="2"/>
  <c r="L31" i="2"/>
  <c r="M31" i="2"/>
  <c r="N31" i="2"/>
  <c r="K32" i="2"/>
  <c r="L32" i="2"/>
  <c r="M32" i="2"/>
  <c r="N32" i="2"/>
  <c r="K33" i="2"/>
  <c r="L33" i="2"/>
  <c r="M33" i="2"/>
  <c r="N33" i="2"/>
  <c r="K34" i="2"/>
  <c r="L34" i="2"/>
  <c r="M34" i="2"/>
  <c r="N34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E34" i="2"/>
  <c r="D34" i="2"/>
  <c r="D33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5" i="2"/>
  <c r="D4" i="2"/>
  <c r="E4" i="2"/>
  <c r="C34" i="2"/>
  <c r="C33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5" i="2"/>
  <c r="C4" i="2"/>
</calcChain>
</file>

<file path=xl/sharedStrings.xml><?xml version="1.0" encoding="utf-8"?>
<sst xmlns="http://schemas.openxmlformats.org/spreadsheetml/2006/main" count="56" uniqueCount="30">
  <si>
    <t>旧日水連ｺｰﾄﾞ</t>
  </si>
  <si>
    <t>性別</t>
  </si>
  <si>
    <t>漢字氏名</t>
  </si>
  <si>
    <t>ｶﾅ氏名</t>
  </si>
  <si>
    <t>生年月日</t>
  </si>
  <si>
    <t>ｸﾗｽ</t>
  </si>
  <si>
    <t>新日水連ｺｰﾄﾞ</t>
  </si>
  <si>
    <t>所属名1</t>
  </si>
  <si>
    <t>ｶﾅ所属名1</t>
  </si>
  <si>
    <t>所属名2</t>
  </si>
  <si>
    <t>ｶﾅ所属名2</t>
  </si>
  <si>
    <t>ｴﾝﾄﾘｰ1</t>
  </si>
  <si>
    <t>ｴﾝﾄﾘｰﾀｲﾑ1</t>
  </si>
  <si>
    <t>ｴﾝﾄﾘｰ2</t>
  </si>
  <si>
    <t>ｴﾝﾄﾘｰ3</t>
  </si>
  <si>
    <t>ｴﾝﾄﾘｰﾀｲﾑ3</t>
  </si>
  <si>
    <t>ｴﾝﾄﾘｰ4</t>
  </si>
  <si>
    <t>ｴﾝﾄﾘｰﾀｲﾑ4</t>
  </si>
  <si>
    <t>ｴﾝﾄﾘｰ5</t>
  </si>
  <si>
    <t>ｴﾝﾄﾘｰﾀｲﾑ5</t>
  </si>
  <si>
    <t>ｴﾝﾄﾘｰ6</t>
  </si>
  <si>
    <t>ｴﾝﾄﾘｰﾀｲﾑ6</t>
  </si>
  <si>
    <t>ｴﾝﾄﾘｰ7</t>
  </si>
  <si>
    <t>ｴﾝﾄﾘｰﾀｲﾑ7</t>
  </si>
  <si>
    <t>(未記入)</t>
    <rPh sb="1" eb="4">
      <t>ミキニュウ</t>
    </rPh>
    <phoneticPr fontId="18"/>
  </si>
  <si>
    <t>選手エントリーデータ用シート(1ページ)</t>
    <rPh sb="0" eb="2">
      <t>センシュ</t>
    </rPh>
    <rPh sb="10" eb="11">
      <t>ヨウ</t>
    </rPh>
    <phoneticPr fontId="18"/>
  </si>
  <si>
    <t>選手エントリーデータ用シート（2ページ）</t>
    <rPh sb="0" eb="2">
      <t>センシュ</t>
    </rPh>
    <rPh sb="10" eb="11">
      <t>ヨウ</t>
    </rPh>
    <phoneticPr fontId="18"/>
  </si>
  <si>
    <t>ｴﾝﾄﾘｰﾀｲﾑ2</t>
    <phoneticPr fontId="18"/>
  </si>
  <si>
    <t>漢字氏名</t>
    <rPh sb="0" eb="2">
      <t>カンジ</t>
    </rPh>
    <rPh sb="2" eb="4">
      <t>シメイ</t>
    </rPh>
    <phoneticPr fontId="18"/>
  </si>
  <si>
    <t>新日水連ｺｰﾄﾞ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</si>
</sst>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0" borderId="10" xfId="0" applyBorder="1">
      <alignment vertical="center"/>
    </xf>
    <xf numFmtId="0" fontId="0" fillId="33" borderId="10" xfId="0" applyFill="1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33" borderId="21" xfId="0" applyFill="1" applyBorder="1">
      <alignment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33" borderId="26" xfId="0" applyFill="1" applyBorder="1">
      <alignment vertical="center"/>
    </xf>
    <xf numFmtId="0" fontId="0" fillId="0" borderId="27" xfId="0" applyBorder="1">
      <alignment vertical="center"/>
    </xf>
    <xf numFmtId="0" fontId="0" fillId="33" borderId="14" xfId="0" applyFill="1" applyBorder="1">
      <alignment vertical="center"/>
    </xf>
    <xf numFmtId="0" fontId="0" fillId="33" borderId="13" xfId="0" applyFill="1" applyBorder="1">
      <alignment vertical="center"/>
    </xf>
    <xf numFmtId="0" fontId="0" fillId="33" borderId="19" xfId="0" applyFill="1" applyBorder="1">
      <alignment vertical="center"/>
    </xf>
    <xf numFmtId="0" fontId="0" fillId="33" borderId="24" xfId="0" applyFill="1" applyBorder="1">
      <alignment vertical="center"/>
    </xf>
    <xf numFmtId="0" fontId="19" fillId="0" borderId="18" xfId="0" applyFont="1" applyBorder="1">
      <alignment vertical="center"/>
    </xf>
    <xf numFmtId="0" fontId="0" fillId="0" borderId="16" xfId="0" applyFill="1" applyBorder="1">
      <alignment vertical="center"/>
    </xf>
    <xf numFmtId="0" fontId="0" fillId="0" borderId="0" xfId="0" applyAlignment="1">
      <alignment horizontal="right" vertical="center"/>
    </xf>
    <xf numFmtId="0" fontId="19" fillId="0" borderId="20" xfId="0" applyFont="1" applyBorder="1">
      <alignment vertical="center"/>
    </xf>
    <xf numFmtId="0" fontId="0" fillId="0" borderId="18" xfId="0" applyNumberFormat="1" applyBorder="1">
      <alignment vertical="center"/>
    </xf>
    <xf numFmtId="0" fontId="0" fillId="0" borderId="16" xfId="0" applyNumberFormat="1" applyBorder="1">
      <alignment vertical="center"/>
    </xf>
    <xf numFmtId="0" fontId="0" fillId="0" borderId="18" xfId="0" applyNumberFormat="1" applyBorder="1" applyAlignment="1">
      <alignment horizontal="right" vertical="center"/>
    </xf>
    <xf numFmtId="0" fontId="0" fillId="0" borderId="12" xfId="0" applyNumberFormat="1" applyBorder="1">
      <alignment vertical="center"/>
    </xf>
    <xf numFmtId="0" fontId="0" fillId="0" borderId="22" xfId="0" applyNumberFormat="1" applyBorder="1">
      <alignment vertical="center"/>
    </xf>
    <xf numFmtId="0" fontId="0" fillId="0" borderId="20" xfId="0" applyNumberFormat="1" applyBorder="1">
      <alignment vertical="center"/>
    </xf>
    <xf numFmtId="0" fontId="0" fillId="0" borderId="20" xfId="0" applyNumberFormat="1" applyBorder="1" applyAlignment="1">
      <alignment horizontal="right" vertical="center"/>
    </xf>
    <xf numFmtId="0" fontId="0" fillId="0" borderId="23" xfId="0" applyNumberFormat="1" applyBorder="1">
      <alignment vertical="center"/>
    </xf>
    <xf numFmtId="0" fontId="0" fillId="0" borderId="27" xfId="0" applyNumberFormat="1" applyBorder="1">
      <alignment vertical="center"/>
    </xf>
    <xf numFmtId="0" fontId="0" fillId="0" borderId="25" xfId="0" applyNumberFormat="1" applyBorder="1">
      <alignment vertical="center"/>
    </xf>
    <xf numFmtId="0" fontId="0" fillId="0" borderId="25" xfId="0" applyNumberFormat="1" applyBorder="1" applyAlignment="1">
      <alignment horizontal="right" vertical="center"/>
    </xf>
    <xf numFmtId="0" fontId="0" fillId="0" borderId="28" xfId="0" applyNumberFormat="1" applyBorder="1">
      <alignment vertical="center"/>
    </xf>
    <xf numFmtId="0" fontId="19" fillId="0" borderId="15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0" fillId="0" borderId="17" xfId="0" applyFont="1" applyBorder="1">
      <alignment vertical="center"/>
    </xf>
    <xf numFmtId="0" fontId="23" fillId="0" borderId="18" xfId="0" applyFont="1" applyBorder="1">
      <alignment vertical="center"/>
    </xf>
    <xf numFmtId="0" fontId="23" fillId="0" borderId="20" xfId="0" applyFont="1" applyBorder="1">
      <alignment vertical="center"/>
    </xf>
    <xf numFmtId="0" fontId="23" fillId="0" borderId="25" xfId="0" applyFont="1" applyBorder="1">
      <alignment vertical="center"/>
    </xf>
    <xf numFmtId="0" fontId="22" fillId="0" borderId="16" xfId="0" applyNumberFormat="1" applyFont="1" applyBorder="1">
      <alignment vertical="center"/>
    </xf>
    <xf numFmtId="0" fontId="22" fillId="0" borderId="22" xfId="0" applyNumberFormat="1" applyFont="1" applyBorder="1">
      <alignment vertical="center"/>
    </xf>
    <xf numFmtId="0" fontId="22" fillId="0" borderId="27" xfId="0" applyNumberFormat="1" applyFont="1" applyBorder="1">
      <alignment vertical="center"/>
    </xf>
    <xf numFmtId="0" fontId="24" fillId="0" borderId="17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0" fillId="0" borderId="30" xfId="0" applyNumberFormat="1" applyBorder="1">
      <alignment vertical="center"/>
    </xf>
    <xf numFmtId="0" fontId="20" fillId="0" borderId="16" xfId="0" applyNumberFormat="1" applyFont="1" applyBorder="1" applyAlignment="1">
      <alignment horizontal="center" vertical="center"/>
    </xf>
    <xf numFmtId="0" fontId="20" fillId="0" borderId="22" xfId="0" applyNumberFormat="1" applyFont="1" applyBorder="1" applyAlignment="1">
      <alignment horizontal="center" vertical="center"/>
    </xf>
    <xf numFmtId="0" fontId="20" fillId="0" borderId="27" xfId="0" applyNumberFormat="1" applyFont="1" applyBorder="1" applyAlignment="1">
      <alignment horizontal="center" vertical="center"/>
    </xf>
    <xf numFmtId="0" fontId="19" fillId="0" borderId="25" xfId="0" applyFont="1" applyBorder="1">
      <alignment vertical="center"/>
    </xf>
    <xf numFmtId="0" fontId="22" fillId="0" borderId="18" xfId="0" applyFont="1" applyBorder="1">
      <alignment vertical="center"/>
    </xf>
    <xf numFmtId="0" fontId="22" fillId="0" borderId="20" xfId="0" applyFont="1" applyBorder="1">
      <alignment vertical="center"/>
    </xf>
    <xf numFmtId="0" fontId="22" fillId="0" borderId="25" xfId="0" applyFont="1" applyBorder="1">
      <alignment vertical="center"/>
    </xf>
    <xf numFmtId="0" fontId="25" fillId="0" borderId="20" xfId="0" applyFont="1" applyBorder="1">
      <alignment vertical="center"/>
    </xf>
    <xf numFmtId="0" fontId="25" fillId="0" borderId="25" xfId="0" applyFont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abSelected="1" workbookViewId="0">
      <selection activeCell="C4" sqref="C4"/>
    </sheetView>
  </sheetViews>
  <sheetFormatPr defaultRowHeight="13.5" x14ac:dyDescent="0.15"/>
  <cols>
    <col min="1" max="2" width="0.375" customWidth="1"/>
    <col min="3" max="3" width="4.375" customWidth="1"/>
    <col min="5" max="5" width="9.875" customWidth="1"/>
    <col min="6" max="6" width="9.5" bestFit="1" customWidth="1"/>
    <col min="7" max="8" width="0.25" customWidth="1"/>
    <col min="9" max="9" width="8.75" customWidth="1"/>
    <col min="10" max="10" width="12.125" customWidth="1"/>
    <col min="11" max="11" width="23.625" customWidth="1"/>
    <col min="12" max="12" width="21.625" customWidth="1"/>
    <col min="13" max="13" width="23.5" customWidth="1"/>
    <col min="14" max="14" width="21.625" customWidth="1"/>
    <col min="15" max="15" width="0.375" customWidth="1"/>
    <col min="16" max="16" width="0.375" hidden="1" customWidth="1"/>
    <col min="17" max="17" width="0.375" customWidth="1"/>
    <col min="18" max="18" width="11" customWidth="1"/>
    <col min="19" max="21" width="9.125" customWidth="1"/>
    <col min="22" max="22" width="9.125" style="23" customWidth="1"/>
    <col min="23" max="32" width="9.125" customWidth="1"/>
  </cols>
  <sheetData>
    <row r="1" spans="1:32" x14ac:dyDescent="0.15">
      <c r="B1" t="s">
        <v>25</v>
      </c>
      <c r="R1" t="s">
        <v>26</v>
      </c>
    </row>
    <row r="2" spans="1:32" ht="14.25" thickBot="1" x14ac:dyDescent="0.2"/>
    <row r="3" spans="1:32" ht="20.100000000000001" customHeight="1" thickBot="1" x14ac:dyDescent="0.2">
      <c r="A3" s="1"/>
      <c r="B3" s="17" t="s">
        <v>0</v>
      </c>
      <c r="C3" s="7" t="s">
        <v>1</v>
      </c>
      <c r="D3" s="7" t="s">
        <v>2</v>
      </c>
      <c r="E3" s="7" t="s">
        <v>3</v>
      </c>
      <c r="F3" s="2" t="s">
        <v>4</v>
      </c>
      <c r="G3" s="3"/>
      <c r="H3" s="3"/>
      <c r="I3" s="5" t="s">
        <v>5</v>
      </c>
      <c r="J3" s="7" t="s">
        <v>6</v>
      </c>
      <c r="K3" s="7" t="s">
        <v>7</v>
      </c>
      <c r="L3" s="7" t="s">
        <v>8</v>
      </c>
      <c r="M3" s="7" t="s">
        <v>9</v>
      </c>
      <c r="N3" s="2" t="s">
        <v>10</v>
      </c>
      <c r="O3" s="3"/>
      <c r="P3" s="3"/>
      <c r="Q3" s="3"/>
      <c r="R3" s="7" t="s">
        <v>24</v>
      </c>
      <c r="S3" s="37" t="s">
        <v>11</v>
      </c>
      <c r="T3" s="38" t="s">
        <v>12</v>
      </c>
      <c r="U3" s="38" t="s">
        <v>13</v>
      </c>
      <c r="V3" s="38" t="s">
        <v>27</v>
      </c>
      <c r="W3" s="38" t="s">
        <v>14</v>
      </c>
      <c r="X3" s="38" t="s">
        <v>15</v>
      </c>
      <c r="Y3" s="38" t="s">
        <v>16</v>
      </c>
      <c r="Z3" s="38" t="s">
        <v>17</v>
      </c>
      <c r="AA3" s="38" t="s">
        <v>18</v>
      </c>
      <c r="AB3" s="38" t="s">
        <v>19</v>
      </c>
      <c r="AC3" s="38" t="s">
        <v>20</v>
      </c>
      <c r="AD3" s="39" t="s">
        <v>21</v>
      </c>
      <c r="AE3" s="38" t="s">
        <v>22</v>
      </c>
      <c r="AF3" s="40" t="s">
        <v>23</v>
      </c>
    </row>
    <row r="4" spans="1:32" ht="15.6" customHeight="1" x14ac:dyDescent="0.15">
      <c r="A4" s="1"/>
      <c r="B4" s="18"/>
      <c r="C4" s="8"/>
      <c r="D4" s="56"/>
      <c r="E4" s="21"/>
      <c r="G4" s="1"/>
      <c r="H4" s="1"/>
      <c r="I4" s="6"/>
      <c r="J4" s="8"/>
      <c r="K4" s="8"/>
      <c r="L4" s="8"/>
      <c r="M4" s="8"/>
      <c r="N4" s="22"/>
      <c r="O4" s="1"/>
      <c r="P4" s="1"/>
      <c r="Q4" s="1"/>
      <c r="R4" s="21"/>
      <c r="S4" s="26"/>
      <c r="T4" s="25"/>
      <c r="U4" s="27"/>
      <c r="V4" s="27"/>
      <c r="W4" s="25"/>
      <c r="X4" s="25"/>
      <c r="Y4" s="25"/>
      <c r="Z4" s="25"/>
      <c r="AA4" s="25"/>
      <c r="AB4" s="25"/>
      <c r="AC4" s="25"/>
      <c r="AD4" s="26"/>
      <c r="AE4" s="25"/>
      <c r="AF4" s="28"/>
    </row>
    <row r="5" spans="1:32" ht="15.6" customHeight="1" x14ac:dyDescent="0.15">
      <c r="A5" s="1"/>
      <c r="B5" s="19"/>
      <c r="C5" s="9"/>
      <c r="D5" s="59"/>
      <c r="E5" s="9"/>
      <c r="F5" s="10"/>
      <c r="G5" s="11"/>
      <c r="H5" s="11"/>
      <c r="I5" s="12"/>
      <c r="J5" s="9"/>
      <c r="K5" s="9"/>
      <c r="L5" s="9"/>
      <c r="M5" s="9"/>
      <c r="N5" s="10"/>
      <c r="O5" s="11"/>
      <c r="P5" s="11"/>
      <c r="Q5" s="11"/>
      <c r="R5" s="24"/>
      <c r="S5" s="29"/>
      <c r="T5" s="30"/>
      <c r="U5" s="31"/>
      <c r="V5" s="31"/>
      <c r="W5" s="30"/>
      <c r="X5" s="30"/>
      <c r="Y5" s="30"/>
      <c r="Z5" s="30"/>
      <c r="AA5" s="30"/>
      <c r="AB5" s="30"/>
      <c r="AC5" s="30"/>
      <c r="AD5" s="29"/>
      <c r="AE5" s="30"/>
      <c r="AF5" s="32"/>
    </row>
    <row r="6" spans="1:32" ht="15.6" customHeight="1" x14ac:dyDescent="0.15">
      <c r="A6" s="1"/>
      <c r="B6" s="19"/>
      <c r="C6" s="9"/>
      <c r="D6" s="59"/>
      <c r="E6" s="9"/>
      <c r="F6" s="10"/>
      <c r="G6" s="11"/>
      <c r="H6" s="11"/>
      <c r="I6" s="12"/>
      <c r="J6" s="9"/>
      <c r="K6" s="9"/>
      <c r="L6" s="9"/>
      <c r="M6" s="9"/>
      <c r="N6" s="10"/>
      <c r="O6" s="11"/>
      <c r="P6" s="11"/>
      <c r="Q6" s="11"/>
      <c r="R6" s="24"/>
      <c r="S6" s="29"/>
      <c r="U6" s="31"/>
      <c r="V6" s="31"/>
      <c r="W6" s="30"/>
      <c r="X6" s="30"/>
      <c r="Y6" s="30"/>
      <c r="Z6" s="30"/>
      <c r="AA6" s="30"/>
      <c r="AB6" s="30"/>
      <c r="AC6" s="30"/>
      <c r="AD6" s="29"/>
      <c r="AE6" s="30"/>
      <c r="AF6" s="32"/>
    </row>
    <row r="7" spans="1:32" ht="15.6" customHeight="1" x14ac:dyDescent="0.15">
      <c r="A7" s="1"/>
      <c r="B7" s="19"/>
      <c r="C7" s="9"/>
      <c r="D7" s="59"/>
      <c r="E7" s="9"/>
      <c r="F7" s="10"/>
      <c r="G7" s="11"/>
      <c r="H7" s="11"/>
      <c r="I7" s="12"/>
      <c r="J7" s="9"/>
      <c r="K7" s="9"/>
      <c r="L7" s="9"/>
      <c r="M7" s="9"/>
      <c r="N7" s="10"/>
      <c r="O7" s="11"/>
      <c r="P7" s="11"/>
      <c r="Q7" s="11"/>
      <c r="R7" s="24"/>
      <c r="S7" s="29"/>
      <c r="T7" s="30"/>
      <c r="U7" s="31"/>
      <c r="V7" s="31"/>
      <c r="W7" s="30"/>
      <c r="X7" s="30"/>
      <c r="Y7" s="30"/>
      <c r="Z7" s="30"/>
      <c r="AA7" s="30"/>
      <c r="AB7" s="30"/>
      <c r="AC7" s="30"/>
      <c r="AD7" s="29"/>
      <c r="AE7" s="30"/>
      <c r="AF7" s="32"/>
    </row>
    <row r="8" spans="1:32" ht="15.6" customHeight="1" x14ac:dyDescent="0.15">
      <c r="A8" s="1"/>
      <c r="B8" s="19"/>
      <c r="C8" s="9"/>
      <c r="D8" s="59"/>
      <c r="E8" s="9"/>
      <c r="F8" s="10"/>
      <c r="G8" s="11"/>
      <c r="H8" s="11"/>
      <c r="I8" s="12"/>
      <c r="J8" s="9"/>
      <c r="K8" s="9"/>
      <c r="L8" s="9"/>
      <c r="M8" s="9"/>
      <c r="N8" s="10"/>
      <c r="O8" s="11"/>
      <c r="P8" s="11"/>
      <c r="Q8" s="11"/>
      <c r="R8" s="24"/>
      <c r="S8" s="29"/>
      <c r="T8" s="30"/>
      <c r="U8" s="31"/>
      <c r="V8" s="31"/>
      <c r="W8" s="30"/>
      <c r="X8" s="30"/>
      <c r="Y8" s="30"/>
      <c r="Z8" s="30"/>
      <c r="AA8" s="30"/>
      <c r="AB8" s="30"/>
      <c r="AC8" s="30"/>
      <c r="AD8" s="29"/>
      <c r="AE8" s="30"/>
      <c r="AF8" s="32"/>
    </row>
    <row r="9" spans="1:32" ht="15.6" customHeight="1" x14ac:dyDescent="0.15">
      <c r="A9" s="1"/>
      <c r="B9" s="19"/>
      <c r="C9" s="9"/>
      <c r="D9" s="59"/>
      <c r="E9" s="9"/>
      <c r="F9" s="10"/>
      <c r="G9" s="11"/>
      <c r="H9" s="11"/>
      <c r="I9" s="12"/>
      <c r="J9" s="9"/>
      <c r="K9" s="9"/>
      <c r="L9" s="9"/>
      <c r="M9" s="9"/>
      <c r="N9" s="10"/>
      <c r="O9" s="11"/>
      <c r="P9" s="11"/>
      <c r="Q9" s="11"/>
      <c r="R9" s="24"/>
      <c r="S9" s="29"/>
      <c r="T9" s="30"/>
      <c r="U9" s="31"/>
      <c r="V9" s="31"/>
      <c r="W9" s="30"/>
      <c r="X9" s="30"/>
      <c r="Y9" s="30"/>
      <c r="Z9" s="30"/>
      <c r="AA9" s="30"/>
      <c r="AB9" s="30"/>
      <c r="AC9" s="30"/>
      <c r="AD9" s="29"/>
      <c r="AE9" s="30"/>
      <c r="AF9" s="32"/>
    </row>
    <row r="10" spans="1:32" ht="15.6" customHeight="1" x14ac:dyDescent="0.15">
      <c r="A10" s="1"/>
      <c r="B10" s="19"/>
      <c r="C10" s="9"/>
      <c r="D10" s="59"/>
      <c r="E10" s="9"/>
      <c r="F10" s="10"/>
      <c r="G10" s="11"/>
      <c r="H10" s="11"/>
      <c r="I10" s="12"/>
      <c r="J10" s="9"/>
      <c r="K10" s="9"/>
      <c r="L10" s="9"/>
      <c r="M10" s="9"/>
      <c r="N10" s="10"/>
      <c r="O10" s="11"/>
      <c r="P10" s="11"/>
      <c r="Q10" s="11"/>
      <c r="R10" s="24"/>
      <c r="S10" s="29"/>
      <c r="T10" s="30"/>
      <c r="U10" s="31"/>
      <c r="V10" s="31"/>
      <c r="W10" s="30"/>
      <c r="X10" s="30"/>
      <c r="Y10" s="30"/>
      <c r="Z10" s="30"/>
      <c r="AA10" s="30"/>
      <c r="AB10" s="30"/>
      <c r="AC10" s="30"/>
      <c r="AD10" s="29"/>
      <c r="AE10" s="30"/>
      <c r="AF10" s="32"/>
    </row>
    <row r="11" spans="1:32" ht="15.6" customHeight="1" x14ac:dyDescent="0.15">
      <c r="A11" s="1"/>
      <c r="B11" s="19"/>
      <c r="C11" s="9"/>
      <c r="D11" s="59"/>
      <c r="E11" s="9"/>
      <c r="F11" s="10"/>
      <c r="G11" s="11"/>
      <c r="H11" s="11"/>
      <c r="I11" s="12"/>
      <c r="J11" s="9"/>
      <c r="K11" s="9"/>
      <c r="L11" s="9"/>
      <c r="M11" s="9"/>
      <c r="N11" s="10"/>
      <c r="O11" s="11"/>
      <c r="P11" s="11"/>
      <c r="Q11" s="11"/>
      <c r="R11" s="24"/>
      <c r="S11" s="29"/>
      <c r="T11" s="30"/>
      <c r="U11" s="31"/>
      <c r="V11" s="31"/>
      <c r="W11" s="30"/>
      <c r="X11" s="30"/>
      <c r="Y11" s="30"/>
      <c r="Z11" s="30"/>
      <c r="AA11" s="30"/>
      <c r="AB11" s="30"/>
      <c r="AC11" s="30"/>
      <c r="AD11" s="29"/>
      <c r="AE11" s="30"/>
      <c r="AF11" s="32"/>
    </row>
    <row r="12" spans="1:32" ht="15.6" customHeight="1" x14ac:dyDescent="0.15">
      <c r="A12" s="1"/>
      <c r="B12" s="19"/>
      <c r="C12" s="9"/>
      <c r="D12" s="59"/>
      <c r="E12" s="9"/>
      <c r="F12" s="10"/>
      <c r="G12" s="11"/>
      <c r="H12" s="11"/>
      <c r="I12" s="12"/>
      <c r="J12" s="9"/>
      <c r="K12" s="9"/>
      <c r="L12" s="9"/>
      <c r="M12" s="9"/>
      <c r="N12" s="10"/>
      <c r="O12" s="11"/>
      <c r="P12" s="11"/>
      <c r="Q12" s="11"/>
      <c r="R12" s="24"/>
      <c r="S12" s="29"/>
      <c r="T12" s="30"/>
      <c r="U12" s="31"/>
      <c r="V12" s="31"/>
      <c r="W12" s="30"/>
      <c r="X12" s="30"/>
      <c r="Y12" s="30"/>
      <c r="Z12" s="30"/>
      <c r="AA12" s="30"/>
      <c r="AB12" s="30"/>
      <c r="AC12" s="30"/>
      <c r="AD12" s="29"/>
      <c r="AE12" s="30"/>
      <c r="AF12" s="32"/>
    </row>
    <row r="13" spans="1:32" ht="15.6" customHeight="1" x14ac:dyDescent="0.15">
      <c r="A13" s="1"/>
      <c r="B13" s="19"/>
      <c r="C13" s="9"/>
      <c r="D13" s="59"/>
      <c r="E13" s="9"/>
      <c r="F13" s="10"/>
      <c r="G13" s="11"/>
      <c r="H13" s="11"/>
      <c r="I13" s="12"/>
      <c r="J13" s="9"/>
      <c r="K13" s="9"/>
      <c r="L13" s="9"/>
      <c r="M13" s="9"/>
      <c r="N13" s="10"/>
      <c r="O13" s="11"/>
      <c r="P13" s="11"/>
      <c r="Q13" s="11"/>
      <c r="R13" s="24"/>
      <c r="S13" s="29"/>
      <c r="T13" s="30"/>
      <c r="U13" s="31"/>
      <c r="V13" s="31"/>
      <c r="W13" s="30"/>
      <c r="X13" s="30"/>
      <c r="Y13" s="30"/>
      <c r="Z13" s="30"/>
      <c r="AA13" s="30"/>
      <c r="AB13" s="30"/>
      <c r="AC13" s="30"/>
      <c r="AD13" s="29"/>
      <c r="AE13" s="30"/>
      <c r="AF13" s="32"/>
    </row>
    <row r="14" spans="1:32" ht="15.6" customHeight="1" x14ac:dyDescent="0.15">
      <c r="A14" s="1"/>
      <c r="B14" s="19"/>
      <c r="C14" s="9"/>
      <c r="D14" s="59"/>
      <c r="E14" s="9"/>
      <c r="F14" s="10"/>
      <c r="G14" s="11"/>
      <c r="H14" s="11"/>
      <c r="I14" s="12"/>
      <c r="J14" s="9"/>
      <c r="K14" s="9"/>
      <c r="L14" s="9"/>
      <c r="M14" s="9"/>
      <c r="N14" s="10"/>
      <c r="O14" s="11"/>
      <c r="P14" s="11"/>
      <c r="Q14" s="11"/>
      <c r="R14" s="24"/>
      <c r="S14" s="29"/>
      <c r="T14" s="30"/>
      <c r="U14" s="31"/>
      <c r="V14" s="31"/>
      <c r="W14" s="30"/>
      <c r="X14" s="30"/>
      <c r="Y14" s="30"/>
      <c r="Z14" s="30"/>
      <c r="AA14" s="30"/>
      <c r="AB14" s="30"/>
      <c r="AC14" s="30"/>
      <c r="AD14" s="29"/>
      <c r="AE14" s="30"/>
      <c r="AF14" s="32"/>
    </row>
    <row r="15" spans="1:32" ht="15.6" customHeight="1" x14ac:dyDescent="0.15">
      <c r="A15" s="1"/>
      <c r="B15" s="19"/>
      <c r="C15" s="9"/>
      <c r="D15" s="59"/>
      <c r="E15" s="9"/>
      <c r="F15" s="10"/>
      <c r="G15" s="11"/>
      <c r="H15" s="11"/>
      <c r="I15" s="12"/>
      <c r="J15" s="9"/>
      <c r="K15" s="9"/>
      <c r="L15" s="9"/>
      <c r="M15" s="9"/>
      <c r="N15" s="10"/>
      <c r="O15" s="11"/>
      <c r="P15" s="11"/>
      <c r="Q15" s="11"/>
      <c r="R15" s="24"/>
      <c r="S15" s="29"/>
      <c r="T15" s="30"/>
      <c r="U15" s="31"/>
      <c r="V15" s="31"/>
      <c r="W15" s="30"/>
      <c r="X15" s="30"/>
      <c r="Y15" s="30"/>
      <c r="Z15" s="30"/>
      <c r="AA15" s="30"/>
      <c r="AB15" s="30"/>
      <c r="AC15" s="30"/>
      <c r="AD15" s="29"/>
      <c r="AE15" s="30"/>
      <c r="AF15" s="32"/>
    </row>
    <row r="16" spans="1:32" ht="15.6" customHeight="1" x14ac:dyDescent="0.15">
      <c r="A16" s="1"/>
      <c r="B16" s="19"/>
      <c r="C16" s="9"/>
      <c r="D16" s="59"/>
      <c r="E16" s="9"/>
      <c r="F16" s="10"/>
      <c r="G16" s="11"/>
      <c r="H16" s="11"/>
      <c r="I16" s="12"/>
      <c r="J16" s="9"/>
      <c r="K16" s="9"/>
      <c r="L16" s="9"/>
      <c r="M16" s="9"/>
      <c r="N16" s="10"/>
      <c r="O16" s="11"/>
      <c r="P16" s="11"/>
      <c r="Q16" s="11"/>
      <c r="R16" s="24"/>
      <c r="S16" s="29"/>
      <c r="T16" s="30"/>
      <c r="U16" s="31"/>
      <c r="V16" s="31"/>
      <c r="W16" s="30"/>
      <c r="X16" s="30"/>
      <c r="Y16" s="30"/>
      <c r="Z16" s="30"/>
      <c r="AA16" s="30"/>
      <c r="AB16" s="30"/>
      <c r="AC16" s="30"/>
      <c r="AD16" s="29"/>
      <c r="AE16" s="30"/>
      <c r="AF16" s="32"/>
    </row>
    <row r="17" spans="1:32" ht="15.6" customHeight="1" x14ac:dyDescent="0.15">
      <c r="A17" s="1"/>
      <c r="B17" s="19"/>
      <c r="C17" s="9"/>
      <c r="D17" s="59"/>
      <c r="E17" s="9"/>
      <c r="F17" s="10"/>
      <c r="G17" s="11"/>
      <c r="H17" s="11"/>
      <c r="I17" s="12"/>
      <c r="J17" s="9"/>
      <c r="K17" s="9"/>
      <c r="L17" s="9"/>
      <c r="M17" s="9"/>
      <c r="N17" s="10"/>
      <c r="O17" s="11"/>
      <c r="P17" s="11"/>
      <c r="Q17" s="11"/>
      <c r="R17" s="24"/>
      <c r="S17" s="29"/>
      <c r="T17" s="30"/>
      <c r="U17" s="31"/>
      <c r="V17" s="31"/>
      <c r="W17" s="30"/>
      <c r="X17" s="30"/>
      <c r="Y17" s="30"/>
      <c r="Z17" s="30"/>
      <c r="AA17" s="30"/>
      <c r="AB17" s="30"/>
      <c r="AC17" s="30"/>
      <c r="AD17" s="29"/>
      <c r="AE17" s="30"/>
      <c r="AF17" s="32"/>
    </row>
    <row r="18" spans="1:32" ht="15.6" customHeight="1" x14ac:dyDescent="0.15">
      <c r="A18" s="1"/>
      <c r="B18" s="19"/>
      <c r="C18" s="9"/>
      <c r="D18" s="59"/>
      <c r="E18" s="9"/>
      <c r="F18" s="10"/>
      <c r="G18" s="11"/>
      <c r="H18" s="11"/>
      <c r="I18" s="12"/>
      <c r="J18" s="9"/>
      <c r="K18" s="9"/>
      <c r="L18" s="9"/>
      <c r="M18" s="9"/>
      <c r="N18" s="10"/>
      <c r="O18" s="11"/>
      <c r="P18" s="11"/>
      <c r="Q18" s="11"/>
      <c r="R18" s="24"/>
      <c r="S18" s="29"/>
      <c r="T18" s="30"/>
      <c r="U18" s="31"/>
      <c r="V18" s="31"/>
      <c r="W18" s="30"/>
      <c r="X18" s="30"/>
      <c r="Y18" s="30"/>
      <c r="Z18" s="30"/>
      <c r="AA18" s="30"/>
      <c r="AB18" s="30"/>
      <c r="AC18" s="30"/>
      <c r="AD18" s="29"/>
      <c r="AE18" s="30"/>
      <c r="AF18" s="32"/>
    </row>
    <row r="19" spans="1:32" ht="15.6" customHeight="1" x14ac:dyDescent="0.15">
      <c r="A19" s="1"/>
      <c r="B19" s="19"/>
      <c r="C19" s="9"/>
      <c r="D19" s="59"/>
      <c r="E19" s="9"/>
      <c r="F19" s="10"/>
      <c r="G19" s="11"/>
      <c r="H19" s="11"/>
      <c r="I19" s="12"/>
      <c r="J19" s="9"/>
      <c r="K19" s="9"/>
      <c r="L19" s="9"/>
      <c r="M19" s="9"/>
      <c r="N19" s="10"/>
      <c r="O19" s="11"/>
      <c r="P19" s="11"/>
      <c r="Q19" s="11"/>
      <c r="R19" s="24"/>
      <c r="S19" s="29"/>
      <c r="T19" s="30"/>
      <c r="U19" s="31"/>
      <c r="V19" s="31"/>
      <c r="W19" s="30"/>
      <c r="X19" s="30"/>
      <c r="Y19" s="30"/>
      <c r="Z19" s="30"/>
      <c r="AA19" s="30"/>
      <c r="AB19" s="30"/>
      <c r="AC19" s="30"/>
      <c r="AD19" s="29"/>
      <c r="AE19" s="30"/>
      <c r="AF19" s="32"/>
    </row>
    <row r="20" spans="1:32" ht="15.6" customHeight="1" x14ac:dyDescent="0.15">
      <c r="A20" s="1"/>
      <c r="B20" s="19"/>
      <c r="C20" s="9"/>
      <c r="D20" s="59"/>
      <c r="E20" s="9"/>
      <c r="F20" s="10"/>
      <c r="G20" s="11"/>
      <c r="H20" s="11"/>
      <c r="I20" s="12"/>
      <c r="J20" s="9"/>
      <c r="K20" s="9"/>
      <c r="L20" s="9"/>
      <c r="M20" s="9"/>
      <c r="N20" s="10"/>
      <c r="O20" s="11"/>
      <c r="P20" s="11"/>
      <c r="Q20" s="11"/>
      <c r="R20" s="24"/>
      <c r="S20" s="29"/>
      <c r="T20" s="30"/>
      <c r="U20" s="31"/>
      <c r="V20" s="31"/>
      <c r="W20" s="30"/>
      <c r="X20" s="30"/>
      <c r="Y20" s="30"/>
      <c r="Z20" s="30"/>
      <c r="AA20" s="30"/>
      <c r="AB20" s="30"/>
      <c r="AC20" s="30"/>
      <c r="AD20" s="29"/>
      <c r="AE20" s="30"/>
      <c r="AF20" s="32"/>
    </row>
    <row r="21" spans="1:32" ht="15.6" customHeight="1" x14ac:dyDescent="0.15">
      <c r="A21" s="1"/>
      <c r="B21" s="19"/>
      <c r="C21" s="9"/>
      <c r="D21" s="59"/>
      <c r="E21" s="9"/>
      <c r="F21" s="10"/>
      <c r="G21" s="11"/>
      <c r="H21" s="11"/>
      <c r="I21" s="12"/>
      <c r="J21" s="9"/>
      <c r="K21" s="9"/>
      <c r="L21" s="9"/>
      <c r="M21" s="9"/>
      <c r="N21" s="10"/>
      <c r="O21" s="11"/>
      <c r="P21" s="11"/>
      <c r="Q21" s="11"/>
      <c r="R21" s="24"/>
      <c r="S21" s="29"/>
      <c r="T21" s="30"/>
      <c r="U21" s="31"/>
      <c r="V21" s="31"/>
      <c r="W21" s="30"/>
      <c r="X21" s="30"/>
      <c r="Y21" s="30"/>
      <c r="Z21" s="30"/>
      <c r="AA21" s="30"/>
      <c r="AB21" s="30"/>
      <c r="AC21" s="30"/>
      <c r="AD21" s="29"/>
      <c r="AE21" s="30"/>
      <c r="AF21" s="32"/>
    </row>
    <row r="22" spans="1:32" ht="15.6" customHeight="1" x14ac:dyDescent="0.15">
      <c r="A22" s="1"/>
      <c r="B22" s="19"/>
      <c r="C22" s="9"/>
      <c r="D22" s="59"/>
      <c r="E22" s="9"/>
      <c r="F22" s="10"/>
      <c r="G22" s="11"/>
      <c r="H22" s="11"/>
      <c r="I22" s="12"/>
      <c r="J22" s="9"/>
      <c r="K22" s="9"/>
      <c r="L22" s="9"/>
      <c r="M22" s="9"/>
      <c r="N22" s="10"/>
      <c r="O22" s="11"/>
      <c r="P22" s="11"/>
      <c r="Q22" s="11"/>
      <c r="R22" s="24"/>
      <c r="S22" s="29"/>
      <c r="T22" s="30"/>
      <c r="U22" s="31"/>
      <c r="V22" s="31"/>
      <c r="W22" s="30"/>
      <c r="X22" s="30"/>
      <c r="Y22" s="30"/>
      <c r="Z22" s="30"/>
      <c r="AA22" s="30"/>
      <c r="AB22" s="30"/>
      <c r="AC22" s="30"/>
      <c r="AD22" s="29"/>
      <c r="AE22" s="30"/>
      <c r="AF22" s="32"/>
    </row>
    <row r="23" spans="1:32" ht="15.6" customHeight="1" x14ac:dyDescent="0.15">
      <c r="A23" s="1"/>
      <c r="B23" s="19"/>
      <c r="C23" s="9"/>
      <c r="D23" s="59"/>
      <c r="E23" s="9"/>
      <c r="F23" s="10"/>
      <c r="G23" s="11"/>
      <c r="H23" s="11"/>
      <c r="I23" s="12"/>
      <c r="J23" s="9"/>
      <c r="K23" s="9"/>
      <c r="L23" s="9"/>
      <c r="M23" s="9"/>
      <c r="N23" s="10"/>
      <c r="O23" s="11"/>
      <c r="P23" s="11"/>
      <c r="Q23" s="11"/>
      <c r="R23" s="24"/>
      <c r="S23" s="29"/>
      <c r="T23" s="30"/>
      <c r="U23" s="31"/>
      <c r="V23" s="31"/>
      <c r="W23" s="30"/>
      <c r="X23" s="30"/>
      <c r="Y23" s="30"/>
      <c r="Z23" s="30"/>
      <c r="AA23" s="30"/>
      <c r="AB23" s="30"/>
      <c r="AC23" s="30"/>
      <c r="AD23" s="29"/>
      <c r="AE23" s="30"/>
      <c r="AF23" s="32"/>
    </row>
    <row r="24" spans="1:32" ht="15.6" customHeight="1" x14ac:dyDescent="0.15">
      <c r="A24" s="1"/>
      <c r="B24" s="19"/>
      <c r="C24" s="9"/>
      <c r="D24" s="59"/>
      <c r="E24" s="9"/>
      <c r="F24" s="10"/>
      <c r="G24" s="11"/>
      <c r="H24" s="11"/>
      <c r="I24" s="12"/>
      <c r="J24" s="9"/>
      <c r="K24" s="9"/>
      <c r="L24" s="9"/>
      <c r="M24" s="9"/>
      <c r="N24" s="10"/>
      <c r="O24" s="11"/>
      <c r="P24" s="11"/>
      <c r="Q24" s="11"/>
      <c r="R24" s="24"/>
      <c r="S24" s="29"/>
      <c r="T24" s="30"/>
      <c r="U24" s="31"/>
      <c r="V24" s="31"/>
      <c r="W24" s="30"/>
      <c r="X24" s="30"/>
      <c r="Y24" s="30"/>
      <c r="Z24" s="30"/>
      <c r="AA24" s="30"/>
      <c r="AB24" s="30"/>
      <c r="AC24" s="30"/>
      <c r="AD24" s="29"/>
      <c r="AE24" s="30"/>
      <c r="AF24" s="32"/>
    </row>
    <row r="25" spans="1:32" ht="15.6" customHeight="1" x14ac:dyDescent="0.15">
      <c r="A25" s="1"/>
      <c r="B25" s="19"/>
      <c r="C25" s="9"/>
      <c r="D25" s="59"/>
      <c r="E25" s="9"/>
      <c r="F25" s="10"/>
      <c r="G25" s="11"/>
      <c r="H25" s="11"/>
      <c r="I25" s="12"/>
      <c r="J25" s="9"/>
      <c r="K25" s="9"/>
      <c r="L25" s="9"/>
      <c r="M25" s="9"/>
      <c r="N25" s="10"/>
      <c r="O25" s="11"/>
      <c r="P25" s="11"/>
      <c r="Q25" s="11"/>
      <c r="R25" s="24"/>
      <c r="S25" s="29"/>
      <c r="T25" s="30"/>
      <c r="U25" s="31"/>
      <c r="V25" s="31"/>
      <c r="W25" s="30"/>
      <c r="X25" s="30"/>
      <c r="Y25" s="30"/>
      <c r="Z25" s="30"/>
      <c r="AA25" s="30"/>
      <c r="AB25" s="30"/>
      <c r="AC25" s="30"/>
      <c r="AD25" s="29"/>
      <c r="AE25" s="30"/>
      <c r="AF25" s="32"/>
    </row>
    <row r="26" spans="1:32" ht="15.6" customHeight="1" x14ac:dyDescent="0.15">
      <c r="A26" s="1"/>
      <c r="B26" s="19"/>
      <c r="C26" s="9"/>
      <c r="D26" s="59"/>
      <c r="E26" s="9"/>
      <c r="F26" s="10"/>
      <c r="G26" s="11"/>
      <c r="H26" s="11"/>
      <c r="I26" s="12"/>
      <c r="J26" s="9"/>
      <c r="K26" s="9"/>
      <c r="L26" s="9"/>
      <c r="M26" s="9"/>
      <c r="N26" s="10"/>
      <c r="O26" s="11"/>
      <c r="P26" s="11"/>
      <c r="Q26" s="11"/>
      <c r="R26" s="24"/>
      <c r="S26" s="29"/>
      <c r="T26" s="30"/>
      <c r="U26" s="31"/>
      <c r="V26" s="31"/>
      <c r="W26" s="30"/>
      <c r="X26" s="30"/>
      <c r="Y26" s="30"/>
      <c r="Z26" s="30"/>
      <c r="AA26" s="30"/>
      <c r="AB26" s="30"/>
      <c r="AC26" s="30"/>
      <c r="AD26" s="29"/>
      <c r="AE26" s="30"/>
      <c r="AF26" s="32"/>
    </row>
    <row r="27" spans="1:32" ht="15.6" customHeight="1" x14ac:dyDescent="0.15">
      <c r="A27" s="1"/>
      <c r="B27" s="19"/>
      <c r="C27" s="9"/>
      <c r="D27" s="59"/>
      <c r="E27" s="9"/>
      <c r="F27" s="10"/>
      <c r="G27" s="11"/>
      <c r="H27" s="11"/>
      <c r="I27" s="12"/>
      <c r="J27" s="9"/>
      <c r="K27" s="9"/>
      <c r="L27" s="9"/>
      <c r="M27" s="9"/>
      <c r="N27" s="10"/>
      <c r="O27" s="11"/>
      <c r="P27" s="11"/>
      <c r="Q27" s="11"/>
      <c r="R27" s="24"/>
      <c r="S27" s="29"/>
      <c r="T27" s="30"/>
      <c r="U27" s="31"/>
      <c r="V27" s="31"/>
      <c r="W27" s="30"/>
      <c r="X27" s="30"/>
      <c r="Y27" s="30"/>
      <c r="Z27" s="30"/>
      <c r="AA27" s="30"/>
      <c r="AB27" s="30"/>
      <c r="AC27" s="30"/>
      <c r="AD27" s="29"/>
      <c r="AE27" s="30"/>
      <c r="AF27" s="32"/>
    </row>
    <row r="28" spans="1:32" ht="15.6" customHeight="1" x14ac:dyDescent="0.15">
      <c r="A28" s="1"/>
      <c r="B28" s="19"/>
      <c r="C28" s="9"/>
      <c r="D28" s="59"/>
      <c r="E28" s="9"/>
      <c r="F28" s="10"/>
      <c r="G28" s="11"/>
      <c r="H28" s="11"/>
      <c r="I28" s="12"/>
      <c r="J28" s="9"/>
      <c r="K28" s="9"/>
      <c r="L28" s="9"/>
      <c r="M28" s="9"/>
      <c r="N28" s="10"/>
      <c r="O28" s="11"/>
      <c r="P28" s="11"/>
      <c r="Q28" s="11"/>
      <c r="R28" s="24"/>
      <c r="S28" s="29"/>
      <c r="T28" s="30"/>
      <c r="U28" s="31"/>
      <c r="V28" s="31"/>
      <c r="W28" s="30"/>
      <c r="X28" s="30"/>
      <c r="Y28" s="30"/>
      <c r="Z28" s="30"/>
      <c r="AA28" s="30"/>
      <c r="AB28" s="30"/>
      <c r="AC28" s="30"/>
      <c r="AD28" s="29"/>
      <c r="AE28" s="30"/>
      <c r="AF28" s="32"/>
    </row>
    <row r="29" spans="1:32" ht="15.6" customHeight="1" x14ac:dyDescent="0.15">
      <c r="A29" s="1"/>
      <c r="B29" s="19"/>
      <c r="C29" s="9"/>
      <c r="D29" s="59"/>
      <c r="E29" s="9"/>
      <c r="F29" s="10"/>
      <c r="G29" s="11"/>
      <c r="H29" s="11"/>
      <c r="I29" s="12"/>
      <c r="J29" s="9"/>
      <c r="K29" s="9"/>
      <c r="L29" s="9"/>
      <c r="M29" s="9"/>
      <c r="N29" s="10"/>
      <c r="O29" s="11"/>
      <c r="P29" s="11"/>
      <c r="Q29" s="11"/>
      <c r="R29" s="24"/>
      <c r="S29" s="29"/>
      <c r="T29" s="30"/>
      <c r="U29" s="31"/>
      <c r="V29" s="31"/>
      <c r="W29" s="30"/>
      <c r="X29" s="30"/>
      <c r="Y29" s="30"/>
      <c r="Z29" s="30"/>
      <c r="AA29" s="30"/>
      <c r="AB29" s="30"/>
      <c r="AC29" s="30"/>
      <c r="AD29" s="29"/>
      <c r="AE29" s="30"/>
      <c r="AF29" s="32"/>
    </row>
    <row r="30" spans="1:32" ht="15.6" customHeight="1" x14ac:dyDescent="0.15">
      <c r="A30" s="1"/>
      <c r="B30" s="19"/>
      <c r="C30" s="9"/>
      <c r="D30" s="59"/>
      <c r="E30" s="9"/>
      <c r="F30" s="10"/>
      <c r="G30" s="11"/>
      <c r="H30" s="11"/>
      <c r="I30" s="12"/>
      <c r="J30" s="9"/>
      <c r="K30" s="9"/>
      <c r="L30" s="9"/>
      <c r="M30" s="9"/>
      <c r="N30" s="10"/>
      <c r="O30" s="11"/>
      <c r="P30" s="11"/>
      <c r="Q30" s="11"/>
      <c r="R30" s="24"/>
      <c r="S30" s="29"/>
      <c r="T30" s="30"/>
      <c r="U30" s="31"/>
      <c r="V30" s="31"/>
      <c r="W30" s="30"/>
      <c r="X30" s="30"/>
      <c r="Y30" s="30"/>
      <c r="Z30" s="30"/>
      <c r="AA30" s="30"/>
      <c r="AB30" s="30"/>
      <c r="AC30" s="30"/>
      <c r="AD30" s="29"/>
      <c r="AE30" s="30"/>
      <c r="AF30" s="32"/>
    </row>
    <row r="31" spans="1:32" ht="15.6" customHeight="1" x14ac:dyDescent="0.15">
      <c r="A31" s="1"/>
      <c r="B31" s="19"/>
      <c r="C31" s="9"/>
      <c r="D31" s="59"/>
      <c r="E31" s="9"/>
      <c r="F31" s="10"/>
      <c r="G31" s="11"/>
      <c r="H31" s="11"/>
      <c r="I31" s="12"/>
      <c r="J31" s="9"/>
      <c r="K31" s="9"/>
      <c r="L31" s="9"/>
      <c r="M31" s="9"/>
      <c r="N31" s="10"/>
      <c r="O31" s="11"/>
      <c r="P31" s="11"/>
      <c r="Q31" s="11"/>
      <c r="R31" s="24"/>
      <c r="S31" s="29"/>
      <c r="T31" s="30"/>
      <c r="U31" s="31"/>
      <c r="V31" s="31"/>
      <c r="W31" s="30"/>
      <c r="X31" s="30"/>
      <c r="Y31" s="30"/>
      <c r="Z31" s="30"/>
      <c r="AA31" s="30"/>
      <c r="AB31" s="30"/>
      <c r="AC31" s="30"/>
      <c r="AD31" s="29"/>
      <c r="AE31" s="30"/>
      <c r="AF31" s="32"/>
    </row>
    <row r="32" spans="1:32" ht="15.6" customHeight="1" x14ac:dyDescent="0.15">
      <c r="A32" s="1"/>
      <c r="B32" s="19"/>
      <c r="C32" s="9"/>
      <c r="D32" s="59"/>
      <c r="E32" s="9"/>
      <c r="F32" s="10"/>
      <c r="G32" s="11"/>
      <c r="H32" s="11"/>
      <c r="I32" s="12"/>
      <c r="J32" s="9"/>
      <c r="K32" s="9"/>
      <c r="L32" s="9"/>
      <c r="M32" s="9"/>
      <c r="N32" s="10"/>
      <c r="O32" s="11"/>
      <c r="P32" s="11"/>
      <c r="Q32" s="11"/>
      <c r="R32" s="24"/>
      <c r="S32" s="29"/>
      <c r="T32" s="30"/>
      <c r="U32" s="31"/>
      <c r="V32" s="31"/>
      <c r="W32" s="30"/>
      <c r="X32" s="30"/>
      <c r="Y32" s="30"/>
      <c r="Z32" s="30"/>
      <c r="AA32" s="30"/>
      <c r="AB32" s="30"/>
      <c r="AC32" s="30"/>
      <c r="AD32" s="29"/>
      <c r="AE32" s="30"/>
      <c r="AF32" s="32"/>
    </row>
    <row r="33" spans="1:33" ht="15.6" customHeight="1" x14ac:dyDescent="0.15">
      <c r="A33" s="1"/>
      <c r="B33" s="19"/>
      <c r="C33" s="9"/>
      <c r="D33" s="59"/>
      <c r="E33" s="9"/>
      <c r="F33" s="10"/>
      <c r="G33" s="11"/>
      <c r="H33" s="11"/>
      <c r="I33" s="12"/>
      <c r="J33" s="9"/>
      <c r="K33" s="9"/>
      <c r="L33" s="9"/>
      <c r="M33" s="9"/>
      <c r="N33" s="10"/>
      <c r="O33" s="11"/>
      <c r="P33" s="11"/>
      <c r="Q33" s="11"/>
      <c r="R33" s="24"/>
      <c r="S33" s="29"/>
      <c r="T33" s="30"/>
      <c r="U33" s="31"/>
      <c r="V33" s="31"/>
      <c r="W33" s="30"/>
      <c r="X33" s="30"/>
      <c r="Y33" s="30"/>
      <c r="Z33" s="30"/>
      <c r="AA33" s="30"/>
      <c r="AB33" s="30"/>
      <c r="AC33" s="30"/>
      <c r="AD33" s="29"/>
      <c r="AE33" s="30"/>
      <c r="AF33" s="32"/>
    </row>
    <row r="34" spans="1:33" ht="15.6" customHeight="1" thickBot="1" x14ac:dyDescent="0.2">
      <c r="A34" s="1"/>
      <c r="B34" s="20"/>
      <c r="C34" s="13"/>
      <c r="D34" s="60"/>
      <c r="E34" s="13"/>
      <c r="F34" s="14"/>
      <c r="G34" s="15"/>
      <c r="H34" s="15"/>
      <c r="I34" s="16"/>
      <c r="J34" s="13"/>
      <c r="K34" s="13"/>
      <c r="L34" s="13"/>
      <c r="M34" s="13"/>
      <c r="N34" s="14"/>
      <c r="O34" s="15"/>
      <c r="P34" s="15"/>
      <c r="Q34" s="15"/>
      <c r="R34" s="55"/>
      <c r="S34" s="33"/>
      <c r="T34" s="34"/>
      <c r="U34" s="35"/>
      <c r="V34" s="35"/>
      <c r="W34" s="34"/>
      <c r="X34" s="34"/>
      <c r="Y34" s="34"/>
      <c r="Z34" s="34"/>
      <c r="AA34" s="34"/>
      <c r="AB34" s="34"/>
      <c r="AC34" s="34"/>
      <c r="AD34" s="33"/>
      <c r="AE34" s="34"/>
      <c r="AF34" s="36"/>
    </row>
    <row r="35" spans="1:33" x14ac:dyDescent="0.15">
      <c r="AF35" s="4"/>
      <c r="AG35" s="4"/>
    </row>
  </sheetData>
  <phoneticPr fontId="18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workbookViewId="0">
      <selection activeCell="I6" sqref="I6"/>
    </sheetView>
  </sheetViews>
  <sheetFormatPr defaultRowHeight="13.5" x14ac:dyDescent="0.15"/>
  <cols>
    <col min="1" max="1" width="0.375" customWidth="1"/>
    <col min="2" max="2" width="0.25" customWidth="1"/>
    <col min="3" max="3" width="4.625" customWidth="1"/>
    <col min="5" max="5" width="9.875" customWidth="1"/>
    <col min="6" max="6" width="10.75" customWidth="1"/>
    <col min="7" max="7" width="0.25" customWidth="1"/>
    <col min="8" max="8" width="0.125" customWidth="1"/>
    <col min="9" max="9" width="10.75" customWidth="1"/>
    <col min="10" max="10" width="10.125" customWidth="1"/>
    <col min="11" max="11" width="23" customWidth="1"/>
    <col min="12" max="12" width="21.625" customWidth="1"/>
    <col min="13" max="13" width="22.875" customWidth="1"/>
    <col min="14" max="14" width="21.625" customWidth="1"/>
    <col min="15" max="15" width="0.375" customWidth="1"/>
    <col min="16" max="16" width="0.375" hidden="1" customWidth="1"/>
    <col min="17" max="17" width="0.375" customWidth="1"/>
    <col min="18" max="18" width="10.875" customWidth="1"/>
    <col min="19" max="19" width="11.75" customWidth="1"/>
    <col min="20" max="20" width="7.5" customWidth="1"/>
    <col min="21" max="21" width="11.875" customWidth="1"/>
    <col min="22" max="22" width="7.5" style="23" customWidth="1"/>
    <col min="23" max="23" width="11.75" customWidth="1"/>
    <col min="24" max="24" width="7.5" customWidth="1"/>
    <col min="25" max="25" width="11.625" customWidth="1"/>
    <col min="26" max="26" width="7.5" customWidth="1"/>
    <col min="27" max="27" width="11.75" customWidth="1"/>
    <col min="28" max="28" width="7.375" customWidth="1"/>
    <col min="29" max="29" width="11.625" customWidth="1"/>
    <col min="30" max="30" width="7.5" customWidth="1"/>
    <col min="31" max="31" width="11.75" customWidth="1"/>
    <col min="32" max="32" width="7.5" customWidth="1"/>
  </cols>
  <sheetData>
    <row r="1" spans="1:32" x14ac:dyDescent="0.15">
      <c r="B1" t="s">
        <v>25</v>
      </c>
      <c r="R1" t="s">
        <v>26</v>
      </c>
    </row>
    <row r="2" spans="1:32" ht="14.25" thickBot="1" x14ac:dyDescent="0.2"/>
    <row r="3" spans="1:32" ht="20.100000000000001" customHeight="1" thickBot="1" x14ac:dyDescent="0.2">
      <c r="A3" s="1"/>
      <c r="B3" s="17" t="s">
        <v>0</v>
      </c>
      <c r="C3" s="7" t="s">
        <v>1</v>
      </c>
      <c r="D3" s="7" t="s">
        <v>2</v>
      </c>
      <c r="E3" s="7" t="s">
        <v>3</v>
      </c>
      <c r="F3" s="2" t="s">
        <v>4</v>
      </c>
      <c r="G3" s="3"/>
      <c r="H3" s="3"/>
      <c r="I3" s="5" t="s">
        <v>5</v>
      </c>
      <c r="J3" s="41" t="s">
        <v>29</v>
      </c>
      <c r="K3" s="7" t="s">
        <v>7</v>
      </c>
      <c r="L3" s="7" t="s">
        <v>8</v>
      </c>
      <c r="M3" s="7" t="s">
        <v>9</v>
      </c>
      <c r="N3" s="2" t="s">
        <v>10</v>
      </c>
      <c r="O3" s="3"/>
      <c r="P3" s="3"/>
      <c r="Q3" s="3"/>
      <c r="R3" s="7" t="s">
        <v>28</v>
      </c>
      <c r="S3" s="37" t="s">
        <v>11</v>
      </c>
      <c r="T3" s="48" t="s">
        <v>12</v>
      </c>
      <c r="U3" s="38" t="s">
        <v>13</v>
      </c>
      <c r="V3" s="48" t="s">
        <v>27</v>
      </c>
      <c r="W3" s="38" t="s">
        <v>14</v>
      </c>
      <c r="X3" s="48" t="s">
        <v>15</v>
      </c>
      <c r="Y3" s="38" t="s">
        <v>16</v>
      </c>
      <c r="Z3" s="48" t="s">
        <v>17</v>
      </c>
      <c r="AA3" s="38" t="s">
        <v>18</v>
      </c>
      <c r="AB3" s="48" t="s">
        <v>19</v>
      </c>
      <c r="AC3" s="38" t="s">
        <v>20</v>
      </c>
      <c r="AD3" s="49" t="s">
        <v>21</v>
      </c>
      <c r="AE3" s="38" t="s">
        <v>22</v>
      </c>
      <c r="AF3" s="50" t="s">
        <v>23</v>
      </c>
    </row>
    <row r="4" spans="1:32" ht="15.6" customHeight="1" x14ac:dyDescent="0.15">
      <c r="A4" s="1"/>
      <c r="B4" s="18"/>
      <c r="C4" s="8" t="str">
        <f>IF(選手ﾃﾞｰﾀ入力用ｴｸｾﾙｼｰﾄ!C4=1,"男性",IF(選手ﾃﾞｰﾀ入力用ｴｸｾﾙｼｰﾄ!C4=2,"女性",""))</f>
        <v/>
      </c>
      <c r="D4" s="56" t="str">
        <f>IF(選手ﾃﾞｰﾀ入力用ｴｸｾﾙｼｰﾄ!D4="","",選手ﾃﾞｰﾀ入力用ｴｸｾﾙｼｰﾄ!D4)</f>
        <v/>
      </c>
      <c r="E4" s="42" t="str">
        <f>IF(選手ﾃﾞｰﾀ入力用ｴｸｾﾙｼｰﾄ!E4="","",選手ﾃﾞｰﾀ入力用ｴｸｾﾙｼｰﾄ!E4)</f>
        <v/>
      </c>
      <c r="F4" s="56" t="str">
        <f>IF(選手ﾃﾞｰﾀ入力用ｴｸｾﾙｼｰﾄ!F4="","",ROUND(選手ﾃﾞｰﾀ入力用ｴｸｾﾙｼｰﾄ!F4/10000,0)&amp;"年"&amp;ROUNDDOWN(MOD(選手ﾃﾞｰﾀ入力用ｴｸｾﾙｼｰﾄ!F4,10000)/100,0)&amp;"月"&amp;MOD(選手ﾃﾞｰﾀ入力用ｴｸｾﾙｼｰﾄ!F4,100)&amp;"日")</f>
        <v/>
      </c>
      <c r="G4" s="1"/>
      <c r="H4" s="1"/>
      <c r="I4" s="56" t="str">
        <f>IF(選手ﾃﾞｰﾀ入力用ｴｸｾﾙｼｰﾄ!I4="","",IF(選手ﾃﾞｰﾀ入力用ｴｸｾﾙｼｰﾄ!I4=1,"18歳～24歳",IF(選手ﾃﾞｰﾀ入力用ｴｸｾﾙｼｰﾄ!I4=2,"25歳～29歳",IF(選手ﾃﾞｰﾀ入力用ｴｸｾﾙｼｰﾄ!I4=3,"30歳～34歳",IF(選手ﾃﾞｰﾀ入力用ｴｸｾﾙｼｰﾄ!I4=4,"35歳～39歳",IF(選手ﾃﾞｰﾀ入力用ｴｸｾﾙｼｰﾄ!I4=5,"40歳～44歳",IF(選手ﾃﾞｰﾀ入力用ｴｸｾﾙｼｰﾄ!I4=6,"45歳～49歳",IF(選手ﾃﾞｰﾀ入力用ｴｸｾﾙｼｰﾄ!I4=7,"50歳～54歳",IF(選手ﾃﾞｰﾀ入力用ｴｸｾﾙｼｰﾄ!I4=8,"55歳～59歳",IF(選手ﾃﾞｰﾀ入力用ｴｸｾﾙｼｰﾄ!I4=9,"60歳～64歳",IF(選手ﾃﾞｰﾀ入力用ｴｸｾﾙｼｰﾄ!I4=10,"65歳～69歳",IF(選手ﾃﾞｰﾀ入力用ｴｸｾﾙｼｰﾄ!I4=11,"70歳～74歳",IF(選手ﾃﾞｰﾀ入力用ｴｸｾﾙｼｰﾄ!I4=12,"75歳～79歳",IF(選手ﾃﾞｰﾀ入力用ｴｸｾﾙｼｰﾄ!I4=13,"80歳以上","コードが違います"))))))))))))))</f>
        <v/>
      </c>
      <c r="J4" s="8" t="str">
        <f>IF(選手ﾃﾞｰﾀ入力用ｴｸｾﾙｼｰﾄ!J4="","",選手ﾃﾞｰﾀ入力用ｴｸｾﾙｼｰﾄ!J4)</f>
        <v/>
      </c>
      <c r="K4" s="8" t="str">
        <f>IF(選手ﾃﾞｰﾀ入力用ｴｸｾﾙｼｰﾄ!K4="","",選手ﾃﾞｰﾀ入力用ｴｸｾﾙｼｰﾄ!K4)</f>
        <v/>
      </c>
      <c r="L4" s="8" t="str">
        <f>IF(選手ﾃﾞｰﾀ入力用ｴｸｾﾙｼｰﾄ!L4="","",選手ﾃﾞｰﾀ入力用ｴｸｾﾙｼｰﾄ!L4)</f>
        <v/>
      </c>
      <c r="M4" s="8" t="str">
        <f>IF(選手ﾃﾞｰﾀ入力用ｴｸｾﾙｼｰﾄ!M4="","",選手ﾃﾞｰﾀ入力用ｴｸｾﾙｼｰﾄ!M4)</f>
        <v/>
      </c>
      <c r="N4" s="8" t="str">
        <f>IF(選手ﾃﾞｰﾀ入力用ｴｸｾﾙｼｰﾄ!N4="","",選手ﾃﾞｰﾀ入力用ｴｸｾﾙｼｰﾄ!N4)</f>
        <v/>
      </c>
      <c r="O4" s="1"/>
      <c r="P4" s="1"/>
      <c r="Q4" s="1"/>
      <c r="R4" s="21" t="str">
        <f>IF(選手ﾃﾞｰﾀ入力用ｴｸｾﾙｼｰﾄ!R4="","",選手ﾃﾞｰﾀ入力用ｴｸｾﾙｼｰﾄ!R4)</f>
        <v/>
      </c>
      <c r="S4" s="45" t="str">
        <f>IF(選手ﾃﾞｰﾀ入力用ｴｸｾﾙｼｰﾄ!S4="","",IF(選手ﾃﾞｰﾀ入力用ｴｸｾﾙｼｰﾄ!S4=10025,"自由形25ｍ",IF(選手ﾃﾞｰﾀ入力用ｴｸｾﾙｼｰﾄ!S4=10050,"自由形50ｍ",IF(選手ﾃﾞｰﾀ入力用ｴｸｾﾙｼｰﾄ!S4=10100,"自由形100ｍ",IF(選手ﾃﾞｰﾀ入力用ｴｸｾﾙｼｰﾄ!S4=10200,"自由形200ｍ",IF(選手ﾃﾞｰﾀ入力用ｴｸｾﾙｼｰﾄ!S4=20025,"背泳ぎ25ｍ",IF(選手ﾃﾞｰﾀ入力用ｴｸｾﾙｼｰﾄ!S4=20050,"背泳ぎ50ｍ",IF(選手ﾃﾞｰﾀ入力用ｴｸｾﾙｼｰﾄ!S4=20100,"背泳ぎ100ｍ",IF(選手ﾃﾞｰﾀ入力用ｴｸｾﾙｼｰﾄ!S4=20200,"背泳ぎ200ｍ",IF(選手ﾃﾞｰﾀ入力用ｴｸｾﾙｼｰﾄ!S4=30025,"平泳ぎ25ｍ",IF(選手ﾃﾞｰﾀ入力用ｴｸｾﾙｼｰﾄ!S4=30050,"平泳ぎ50ｍ",IF(選手ﾃﾞｰﾀ入力用ｴｸｾﾙｼｰﾄ!S4=30100,"平泳ぎ100ｍ",IF(選手ﾃﾞｰﾀ入力用ｴｸｾﾙｼｰﾄ!S4=30200,"平泳ぎ200ｍ",IF(選手ﾃﾞｰﾀ入力用ｴｸｾﾙｼｰﾄ!S4=40025,"ﾊﾞﾀﾌﾗｲ25ｍ",IF(選手ﾃﾞｰﾀ入力用ｴｸｾﾙｼｰﾄ!S4=40050,"ﾊﾞﾀﾌﾗｲ50ｍ",IF(選手ﾃﾞｰﾀ入力用ｴｸｾﾙｼｰﾄ!S4=40100,"ﾊﾞﾀﾌﾗｲ100ｍ",IF(選手ﾃﾞｰﾀ入力用ｴｸｾﾙｼｰﾄ!S4=40200,"ﾊﾞﾀﾌﾗｲ200ｍ",IF(選手ﾃﾞｰﾀ入力用ｴｸｾﾙｼｰﾄ!S4=50100,"個人メドレー100ｍ",IF(選手ﾃﾞｰﾀ入力用ｴｸｾﾙｼｰﾄ!S4=50200,"個人メドレー200ｍ","コードが違います")))))))))))))))))))</f>
        <v/>
      </c>
      <c r="T4" s="52" t="str">
        <f>IF(選手ﾃﾞｰﾀ入力用ｴｸｾﾙｼｰﾄ!T4="","",ROUND(選手ﾃﾞｰﾀ入力用ｴｸｾﾙｼｰﾄ!T4/100,0)&amp;"分"&amp;ROUNDDOWN(MOD(選手ﾃﾞｰﾀ入力用ｴｸｾﾙｼｰﾄ!T4,100),0)&amp;"秒"&amp;ROUND(MOD(選手ﾃﾞｰﾀ入力用ｴｸｾﾙｼｰﾄ!T4,1)*100,0))</f>
        <v/>
      </c>
      <c r="U4" s="45" t="str">
        <f>IF(選手ﾃﾞｰﾀ入力用ｴｸｾﾙｼｰﾄ!U4="","",IF(選手ﾃﾞｰﾀ入力用ｴｸｾﾙｼｰﾄ!U4=10025,"自由形25ｍ",IF(選手ﾃﾞｰﾀ入力用ｴｸｾﾙｼｰﾄ!U4=10050,"自由形50ｍ",IF(選手ﾃﾞｰﾀ入力用ｴｸｾﾙｼｰﾄ!U4=10100,"自由形100ｍ",IF(選手ﾃﾞｰﾀ入力用ｴｸｾﾙｼｰﾄ!U4=10200,"自由形200ｍ",IF(選手ﾃﾞｰﾀ入力用ｴｸｾﾙｼｰﾄ!U4=20025,"背泳ぎ25ｍ",IF(選手ﾃﾞｰﾀ入力用ｴｸｾﾙｼｰﾄ!U4=20050,"背泳ぎ50ｍ",IF(選手ﾃﾞｰﾀ入力用ｴｸｾﾙｼｰﾄ!U4=20100,"背泳ぎ100ｍ",IF(選手ﾃﾞｰﾀ入力用ｴｸｾﾙｼｰﾄ!U4=20200,"背泳ぎ200ｍ",IF(選手ﾃﾞｰﾀ入力用ｴｸｾﾙｼｰﾄ!U4=30025,"平泳ぎ25ｍ",IF(選手ﾃﾞｰﾀ入力用ｴｸｾﾙｼｰﾄ!U4=30050,"平泳ぎ50ｍ",IF(選手ﾃﾞｰﾀ入力用ｴｸｾﾙｼｰﾄ!U4=30100,"平泳ぎ100ｍ",IF(選手ﾃﾞｰﾀ入力用ｴｸｾﾙｼｰﾄ!U4=30200,"平泳ぎ200ｍ",IF(選手ﾃﾞｰﾀ入力用ｴｸｾﾙｼｰﾄ!U4=40025,"ﾊﾞﾀﾌﾗｲ25ｍ",IF(選手ﾃﾞｰﾀ入力用ｴｸｾﾙｼｰﾄ!U4=40050,"ﾊﾞﾀﾌﾗｲ50ｍ",IF(選手ﾃﾞｰﾀ入力用ｴｸｾﾙｼｰﾄ!U4=40100,"ﾊﾞﾀﾌﾗｲ100ｍ",IF(選手ﾃﾞｰﾀ入力用ｴｸｾﾙｼｰﾄ!U4=40200,"ﾊﾞﾀﾌﾗｲ200ｍ",IF(選手ﾃﾞｰﾀ入力用ｴｸｾﾙｼｰﾄ!U4=50100,"個人メドレー100ｍ",IF(選手ﾃﾞｰﾀ入力用ｴｸｾﾙｼｰﾄ!U4=50200,"個人メドレー200ｍ","コードが違います")))))))))))))))))))</f>
        <v/>
      </c>
      <c r="V4" s="26" t="str">
        <f>IF(選手ﾃﾞｰﾀ入力用ｴｸｾﾙｼｰﾄ!V4="","",ROUND(選手ﾃﾞｰﾀ入力用ｴｸｾﾙｼｰﾄ!V4/100,0)&amp;"分"&amp;ROUNDDOWN(MOD(選手ﾃﾞｰﾀ入力用ｴｸｾﾙｼｰﾄ!V4,100),0)&amp;"秒"&amp;ROUND(MOD(選手ﾃﾞｰﾀ入力用ｴｸｾﾙｼｰﾄ!V4,1)*100,0))</f>
        <v/>
      </c>
      <c r="W4" s="45" t="str">
        <f>IF(選手ﾃﾞｰﾀ入力用ｴｸｾﾙｼｰﾄ!W4="","",IF(選手ﾃﾞｰﾀ入力用ｴｸｾﾙｼｰﾄ!W4=10025,"自由形25ｍ",IF(選手ﾃﾞｰﾀ入力用ｴｸｾﾙｼｰﾄ!W4=10050,"自由形50ｍ",IF(選手ﾃﾞｰﾀ入力用ｴｸｾﾙｼｰﾄ!W4=10100,"自由形100ｍ",IF(選手ﾃﾞｰﾀ入力用ｴｸｾﾙｼｰﾄ!W4=10200,"自由形200ｍ",IF(選手ﾃﾞｰﾀ入力用ｴｸｾﾙｼｰﾄ!W4=20025,"背泳ぎ25ｍ",IF(選手ﾃﾞｰﾀ入力用ｴｸｾﾙｼｰﾄ!W4=20050,"背泳ぎ50ｍ",IF(選手ﾃﾞｰﾀ入力用ｴｸｾﾙｼｰﾄ!W4=20100,"背泳ぎ100ｍ",IF(選手ﾃﾞｰﾀ入力用ｴｸｾﾙｼｰﾄ!W4=20200,"背泳ぎ200ｍ",IF(選手ﾃﾞｰﾀ入力用ｴｸｾﾙｼｰﾄ!W4=30025,"平泳ぎ25ｍ",IF(選手ﾃﾞｰﾀ入力用ｴｸｾﾙｼｰﾄ!W4=30050,"平泳ぎ50ｍ",IF(選手ﾃﾞｰﾀ入力用ｴｸｾﾙｼｰﾄ!W4=30100,"平泳ぎ100ｍ",IF(選手ﾃﾞｰﾀ入力用ｴｸｾﾙｼｰﾄ!W4=30200,"平泳ぎ200ｍ",IF(選手ﾃﾞｰﾀ入力用ｴｸｾﾙｼｰﾄ!W4=40025,"ﾊﾞﾀﾌﾗｲ25ｍ",IF(選手ﾃﾞｰﾀ入力用ｴｸｾﾙｼｰﾄ!W4=40050,"ﾊﾞﾀﾌﾗｲ50ｍ",IF(選手ﾃﾞｰﾀ入力用ｴｸｾﾙｼｰﾄ!W4=40100,"ﾊﾞﾀﾌﾗｲ100ｍ",IF(選手ﾃﾞｰﾀ入力用ｴｸｾﾙｼｰﾄ!W4=40200,"ﾊﾞﾀﾌﾗｲ200ｍ",IF(選手ﾃﾞｰﾀ入力用ｴｸｾﾙｼｰﾄ!W4=50100,"個人メドレー100ｍ",IF(選手ﾃﾞｰﾀ入力用ｴｸｾﾙｼｰﾄ!W4=50200,"個人メドレー200ｍ","コードが違います")))))))))))))))))))</f>
        <v/>
      </c>
      <c r="X4" s="26" t="str">
        <f>IF(選手ﾃﾞｰﾀ入力用ｴｸｾﾙｼｰﾄ!X4="","",ROUND(選手ﾃﾞｰﾀ入力用ｴｸｾﾙｼｰﾄ!X4/100,0)&amp;"分"&amp;ROUNDDOWN(MOD(選手ﾃﾞｰﾀ入力用ｴｸｾﾙｼｰﾄ!X4,100),0)&amp;"秒"&amp;ROUND(MOD(選手ﾃﾞｰﾀ入力用ｴｸｾﾙｼｰﾄ!X4,1)*100,0))</f>
        <v/>
      </c>
      <c r="Y4" s="45" t="str">
        <f>IF(選手ﾃﾞｰﾀ入力用ｴｸｾﾙｼｰﾄ!Y4="","",IF(選手ﾃﾞｰﾀ入力用ｴｸｾﾙｼｰﾄ!Y4=10025,"自由形25ｍ",IF(選手ﾃﾞｰﾀ入力用ｴｸｾﾙｼｰﾄ!Y4=10050,"自由形50ｍ",IF(選手ﾃﾞｰﾀ入力用ｴｸｾﾙｼｰﾄ!Y4=10100,"自由形100ｍ",IF(選手ﾃﾞｰﾀ入力用ｴｸｾﾙｼｰﾄ!Y4=10200,"自由形200ｍ",IF(選手ﾃﾞｰﾀ入力用ｴｸｾﾙｼｰﾄ!Y4=20025,"背泳ぎ25ｍ",IF(選手ﾃﾞｰﾀ入力用ｴｸｾﾙｼｰﾄ!Y4=20050,"背泳ぎ50ｍ",IF(選手ﾃﾞｰﾀ入力用ｴｸｾﾙｼｰﾄ!Y4=20100,"背泳ぎ100ｍ",IF(選手ﾃﾞｰﾀ入力用ｴｸｾﾙｼｰﾄ!Y4=20200,"背泳ぎ200ｍ",IF(選手ﾃﾞｰﾀ入力用ｴｸｾﾙｼｰﾄ!Y4=30025,"平泳ぎ25ｍ",IF(選手ﾃﾞｰﾀ入力用ｴｸｾﾙｼｰﾄ!Y4=30050,"平泳ぎ50ｍ",IF(選手ﾃﾞｰﾀ入力用ｴｸｾﾙｼｰﾄ!Y4=30100,"平泳ぎ100ｍ",IF(選手ﾃﾞｰﾀ入力用ｴｸｾﾙｼｰﾄ!Y4=30200,"平泳ぎ200ｍ",IF(選手ﾃﾞｰﾀ入力用ｴｸｾﾙｼｰﾄ!Y4=40025,"ﾊﾞﾀﾌﾗｲ25ｍ",IF(選手ﾃﾞｰﾀ入力用ｴｸｾﾙｼｰﾄ!Y4=40050,"ﾊﾞﾀﾌﾗｲ50ｍ",IF(選手ﾃﾞｰﾀ入力用ｴｸｾﾙｼｰﾄ!Y4=40100,"ﾊﾞﾀﾌﾗｲ100ｍ",IF(選手ﾃﾞｰﾀ入力用ｴｸｾﾙｼｰﾄ!Y4=40200,"ﾊﾞﾀﾌﾗｲ200ｍ",IF(選手ﾃﾞｰﾀ入力用ｴｸｾﾙｼｰﾄ!Y4=50100,"個人メドレー100ｍ",IF(選手ﾃﾞｰﾀ入力用ｴｸｾﾙｼｰﾄ!Y4=50200,"個人メドレー200ｍ","コードが違います")))))))))))))))))))</f>
        <v/>
      </c>
      <c r="Z4" s="26" t="str">
        <f>IF(選手ﾃﾞｰﾀ入力用ｴｸｾﾙｼｰﾄ!Z4="","",ROUND(選手ﾃﾞｰﾀ入力用ｴｸｾﾙｼｰﾄ!Z4/100,0)&amp;"分"&amp;ROUNDDOWN(MOD(選手ﾃﾞｰﾀ入力用ｴｸｾﾙｼｰﾄ!Z4,100),0)&amp;"秒"&amp;ROUND(MOD(選手ﾃﾞｰﾀ入力用ｴｸｾﾙｼｰﾄ!Z4,1)*100,0))</f>
        <v/>
      </c>
      <c r="AA4" s="45" t="str">
        <f>IF(選手ﾃﾞｰﾀ入力用ｴｸｾﾙｼｰﾄ!AA4="","",IF(選手ﾃﾞｰﾀ入力用ｴｸｾﾙｼｰﾄ!AA4=10025,"自由形25ｍ",IF(選手ﾃﾞｰﾀ入力用ｴｸｾﾙｼｰﾄ!AA4=10050,"自由形50ｍ",IF(選手ﾃﾞｰﾀ入力用ｴｸｾﾙｼｰﾄ!AA4=10100,"自由形100ｍ",IF(選手ﾃﾞｰﾀ入力用ｴｸｾﾙｼｰﾄ!AA4=10200,"自由形200ｍ",IF(選手ﾃﾞｰﾀ入力用ｴｸｾﾙｼｰﾄ!AA4=20025,"背泳ぎ25ｍ",IF(選手ﾃﾞｰﾀ入力用ｴｸｾﾙｼｰﾄ!AA4=20050,"背泳ぎ50ｍ",IF(選手ﾃﾞｰﾀ入力用ｴｸｾﾙｼｰﾄ!AA4=20100,"背泳ぎ100ｍ",IF(選手ﾃﾞｰﾀ入力用ｴｸｾﾙｼｰﾄ!AA4=20200,"背泳ぎ200ｍ",IF(選手ﾃﾞｰﾀ入力用ｴｸｾﾙｼｰﾄ!AA4=30025,"平泳ぎ25ｍ",IF(選手ﾃﾞｰﾀ入力用ｴｸｾﾙｼｰﾄ!AA4=30050,"平泳ぎ50ｍ",IF(選手ﾃﾞｰﾀ入力用ｴｸｾﾙｼｰﾄ!AA4=30100,"平泳ぎ100ｍ",IF(選手ﾃﾞｰﾀ入力用ｴｸｾﾙｼｰﾄ!AA4=30200,"平泳ぎ200ｍ",IF(選手ﾃﾞｰﾀ入力用ｴｸｾﾙｼｰﾄ!AA4=40025,"ﾊﾞﾀﾌﾗｲ25ｍ",IF(選手ﾃﾞｰﾀ入力用ｴｸｾﾙｼｰﾄ!AA4=40050,"ﾊﾞﾀﾌﾗｲ50ｍ",IF(選手ﾃﾞｰﾀ入力用ｴｸｾﾙｼｰﾄ!AA4=40100,"ﾊﾞﾀﾌﾗｲ100ｍ",IF(選手ﾃﾞｰﾀ入力用ｴｸｾﾙｼｰﾄ!AA4=40200,"ﾊﾞﾀﾌﾗｲ200ｍ",IF(選手ﾃﾞｰﾀ入力用ｴｸｾﾙｼｰﾄ!AA4=50100,"個人メドレー100ｍ",IF(選手ﾃﾞｰﾀ入力用ｴｸｾﾙｼｰﾄ!AA4=50200,"個人メドレー200ｍ","コードが違います")))))))))))))))))))</f>
        <v/>
      </c>
      <c r="AB4" s="26" t="str">
        <f>IF(選手ﾃﾞｰﾀ入力用ｴｸｾﾙｼｰﾄ!AB4="","",ROUND(選手ﾃﾞｰﾀ入力用ｴｸｾﾙｼｰﾄ!AB4/100,0)&amp;"分"&amp;ROUNDDOWN(MOD(選手ﾃﾞｰﾀ入力用ｴｸｾﾙｼｰﾄ!AB4,100),0)&amp;"秒"&amp;ROUND(MOD(選手ﾃﾞｰﾀ入力用ｴｸｾﾙｼｰﾄ!AB4,1)*100,0))</f>
        <v/>
      </c>
      <c r="AC4" s="45" t="str">
        <f>IF(選手ﾃﾞｰﾀ入力用ｴｸｾﾙｼｰﾄ!AC4="","",IF(選手ﾃﾞｰﾀ入力用ｴｸｾﾙｼｰﾄ!AC4=10025,"自由形25ｍ",IF(選手ﾃﾞｰﾀ入力用ｴｸｾﾙｼｰﾄ!AC4=10050,"自由形50ｍ",IF(選手ﾃﾞｰﾀ入力用ｴｸｾﾙｼｰﾄ!AC4=10100,"自由形100ｍ",IF(選手ﾃﾞｰﾀ入力用ｴｸｾﾙｼｰﾄ!AC4=10200,"自由形200ｍ",IF(選手ﾃﾞｰﾀ入力用ｴｸｾﾙｼｰﾄ!AC4=20025,"背泳ぎ25ｍ",IF(選手ﾃﾞｰﾀ入力用ｴｸｾﾙｼｰﾄ!AC4=20050,"背泳ぎ50ｍ",IF(選手ﾃﾞｰﾀ入力用ｴｸｾﾙｼｰﾄ!AC4=20100,"背泳ぎ100ｍ",IF(選手ﾃﾞｰﾀ入力用ｴｸｾﾙｼｰﾄ!AC4=20200,"背泳ぎ200ｍ",IF(選手ﾃﾞｰﾀ入力用ｴｸｾﾙｼｰﾄ!AC4=30025,"平泳ぎ25ｍ",IF(選手ﾃﾞｰﾀ入力用ｴｸｾﾙｼｰﾄ!AC4=30050,"平泳ぎ50ｍ",IF(選手ﾃﾞｰﾀ入力用ｴｸｾﾙｼｰﾄ!AC4=30100,"平泳ぎ100ｍ",IF(選手ﾃﾞｰﾀ入力用ｴｸｾﾙｼｰﾄ!AC4=30200,"平泳ぎ200ｍ",IF(選手ﾃﾞｰﾀ入力用ｴｸｾﾙｼｰﾄ!AC4=40025,"ﾊﾞﾀﾌﾗｲ25ｍ",IF(選手ﾃﾞｰﾀ入力用ｴｸｾﾙｼｰﾄ!AC4=40050,"ﾊﾞﾀﾌﾗｲ50ｍ",IF(選手ﾃﾞｰﾀ入力用ｴｸｾﾙｼｰﾄ!AC4=40100,"ﾊﾞﾀﾌﾗｲ100ｍ",IF(選手ﾃﾞｰﾀ入力用ｴｸｾﾙｼｰﾄ!AC4=40200,"ﾊﾞﾀﾌﾗｲ200ｍ",IF(選手ﾃﾞｰﾀ入力用ｴｸｾﾙｼｰﾄ!AC4=50100,"個人メドレー100ｍ",IF(選手ﾃﾞｰﾀ入力用ｴｸｾﾙｼｰﾄ!AC4=50200,"個人メドレー200ｍ","コードが違います")))))))))))))))))))</f>
        <v/>
      </c>
      <c r="AD4" s="26" t="str">
        <f>IF(選手ﾃﾞｰﾀ入力用ｴｸｾﾙｼｰﾄ!AD4="","",ROUND(選手ﾃﾞｰﾀ入力用ｴｸｾﾙｼｰﾄ!AD4/100,0)&amp;"分"&amp;ROUNDDOWN(MOD(選手ﾃﾞｰﾀ入力用ｴｸｾﾙｼｰﾄ!AD4,100),0)&amp;"秒"&amp;ROUND(MOD(選手ﾃﾞｰﾀ入力用ｴｸｾﾙｼｰﾄ!AD4,1)*100,0))</f>
        <v/>
      </c>
      <c r="AE4" s="45" t="str">
        <f>IF(選手ﾃﾞｰﾀ入力用ｴｸｾﾙｼｰﾄ!AE4="","",IF(選手ﾃﾞｰﾀ入力用ｴｸｾﾙｼｰﾄ!AE4=10025,"自由形25ｍ",IF(選手ﾃﾞｰﾀ入力用ｴｸｾﾙｼｰﾄ!AE4=10050,"自由形50ｍ",IF(選手ﾃﾞｰﾀ入力用ｴｸｾﾙｼｰﾄ!AE4=10100,"自由形100ｍ",IF(選手ﾃﾞｰﾀ入力用ｴｸｾﾙｼｰﾄ!AE4=10200,"自由形200ｍ",IF(選手ﾃﾞｰﾀ入力用ｴｸｾﾙｼｰﾄ!AE4=20025,"背泳ぎ25ｍ",IF(選手ﾃﾞｰﾀ入力用ｴｸｾﾙｼｰﾄ!AE4=20050,"背泳ぎ50ｍ",IF(選手ﾃﾞｰﾀ入力用ｴｸｾﾙｼｰﾄ!AE4=20100,"背泳ぎ100ｍ",IF(選手ﾃﾞｰﾀ入力用ｴｸｾﾙｼｰﾄ!AE4=20200,"背泳ぎ200ｍ",IF(選手ﾃﾞｰﾀ入力用ｴｸｾﾙｼｰﾄ!AE4=30025,"平泳ぎ25ｍ",IF(選手ﾃﾞｰﾀ入力用ｴｸｾﾙｼｰﾄ!AE4=30050,"平泳ぎ50ｍ",IF(選手ﾃﾞｰﾀ入力用ｴｸｾﾙｼｰﾄ!AE4=30100,"平泳ぎ100ｍ",IF(選手ﾃﾞｰﾀ入力用ｴｸｾﾙｼｰﾄ!AE4=30200,"平泳ぎ200ｍ",IF(選手ﾃﾞｰﾀ入力用ｴｸｾﾙｼｰﾄ!AE4=40025,"ﾊﾞﾀﾌﾗｲ25ｍ",IF(選手ﾃﾞｰﾀ入力用ｴｸｾﾙｼｰﾄ!AE4=40050,"ﾊﾞﾀﾌﾗｲ50ｍ",IF(選手ﾃﾞｰﾀ入力用ｴｸｾﾙｼｰﾄ!AE4=40100,"ﾊﾞﾀﾌﾗｲ100ｍ",IF(選手ﾃﾞｰﾀ入力用ｴｸｾﾙｼｰﾄ!AE4=40200,"ﾊﾞﾀﾌﾗｲ200ｍ",IF(選手ﾃﾞｰﾀ入力用ｴｸｾﾙｼｰﾄ!AE4=50100,"個人メドレー100ｍ",IF(選手ﾃﾞｰﾀ入力用ｴｸｾﾙｼｰﾄ!AE4=50200,"個人メドレー200ｍ","コードが違います")))))))))))))))))))</f>
        <v/>
      </c>
      <c r="AF4" s="51" t="str">
        <f>IF(選手ﾃﾞｰﾀ入力用ｴｸｾﾙｼｰﾄ!AF4="","",ROUND(選手ﾃﾞｰﾀ入力用ｴｸｾﾙｼｰﾄ!AF4/100,0)&amp;"分"&amp;ROUNDDOWN(MOD(選手ﾃﾞｰﾀ入力用ｴｸｾﾙｼｰﾄ!AF4,100),0)&amp;"秒"&amp;ROUND(MOD(選手ﾃﾞｰﾀ入力用ｴｸｾﾙｼｰﾄ!AF4,1)*100,0))</f>
        <v/>
      </c>
    </row>
    <row r="5" spans="1:32" ht="15.6" customHeight="1" x14ac:dyDescent="0.15">
      <c r="A5" s="1"/>
      <c r="B5" s="19"/>
      <c r="C5" s="9" t="str">
        <f>IF(選手ﾃﾞｰﾀ入力用ｴｸｾﾙｼｰﾄ!C5=1,"男性",IF(選手ﾃﾞｰﾀ入力用ｴｸｾﾙｼｰﾄ!C5=2,"女性",""))</f>
        <v/>
      </c>
      <c r="D5" s="57" t="str">
        <f>IF(選手ﾃﾞｰﾀ入力用ｴｸｾﾙｼｰﾄ!D5="","",選手ﾃﾞｰﾀ入力用ｴｸｾﾙｼｰﾄ!D5)</f>
        <v/>
      </c>
      <c r="E5" s="43" t="str">
        <f>IF(選手ﾃﾞｰﾀ入力用ｴｸｾﾙｼｰﾄ!E5="","",選手ﾃﾞｰﾀ入力用ｴｸｾﾙｼｰﾄ!E5)</f>
        <v/>
      </c>
      <c r="F5" s="9" t="str">
        <f>IF(選手ﾃﾞｰﾀ入力用ｴｸｾﾙｼｰﾄ!F5="","",ROUND(選手ﾃﾞｰﾀ入力用ｴｸｾﾙｼｰﾄ!F5/10000,0)&amp;"年"&amp;ROUNDDOWN(MOD(選手ﾃﾞｰﾀ入力用ｴｸｾﾙｼｰﾄ!F5,10000)/100,0)&amp;"月"&amp;MOD(選手ﾃﾞｰﾀ入力用ｴｸｾﾙｼｰﾄ!F5,100)&amp;"日")</f>
        <v/>
      </c>
      <c r="G5" s="11"/>
      <c r="H5" s="11"/>
      <c r="I5" s="57" t="str">
        <f>IF(選手ﾃﾞｰﾀ入力用ｴｸｾﾙｼｰﾄ!I5="","",IF(選手ﾃﾞｰﾀ入力用ｴｸｾﾙｼｰﾄ!I5=1,"18歳～24歳",IF(選手ﾃﾞｰﾀ入力用ｴｸｾﾙｼｰﾄ!I5=2,"25歳～29歳",IF(選手ﾃﾞｰﾀ入力用ｴｸｾﾙｼｰﾄ!I5=3,"30歳～34歳",IF(選手ﾃﾞｰﾀ入力用ｴｸｾﾙｼｰﾄ!I5=4,"35歳～39歳",IF(選手ﾃﾞｰﾀ入力用ｴｸｾﾙｼｰﾄ!I5=5,"40歳～44歳",IF(選手ﾃﾞｰﾀ入力用ｴｸｾﾙｼｰﾄ!I5=6,"45歳～49歳",IF(選手ﾃﾞｰﾀ入力用ｴｸｾﾙｼｰﾄ!I5=7,"50歳～54歳",IF(選手ﾃﾞｰﾀ入力用ｴｸｾﾙｼｰﾄ!I5=8,"55歳～59歳",IF(選手ﾃﾞｰﾀ入力用ｴｸｾﾙｼｰﾄ!I5=9,"60歳～64歳",IF(選手ﾃﾞｰﾀ入力用ｴｸｾﾙｼｰﾄ!I5=10,"65歳～69歳",IF(選手ﾃﾞｰﾀ入力用ｴｸｾﾙｼｰﾄ!I5=11,"70歳～74歳",IF(選手ﾃﾞｰﾀ入力用ｴｸｾﾙｼｰﾄ!I5=12,"75歳～79歳",IF(選手ﾃﾞｰﾀ入力用ｴｸｾﾙｼｰﾄ!I5=13,"80歳以上","コードが違います"))))))))))))))</f>
        <v/>
      </c>
      <c r="J5" s="9" t="str">
        <f>IF(選手ﾃﾞｰﾀ入力用ｴｸｾﾙｼｰﾄ!J5="","",選手ﾃﾞｰﾀ入力用ｴｸｾﾙｼｰﾄ!J5)</f>
        <v/>
      </c>
      <c r="K5" s="9" t="str">
        <f>IF(選手ﾃﾞｰﾀ入力用ｴｸｾﾙｼｰﾄ!K5="","",選手ﾃﾞｰﾀ入力用ｴｸｾﾙｼｰﾄ!K5)</f>
        <v/>
      </c>
      <c r="L5" s="9" t="str">
        <f>IF(選手ﾃﾞｰﾀ入力用ｴｸｾﾙｼｰﾄ!L5="","",選手ﾃﾞｰﾀ入力用ｴｸｾﾙｼｰﾄ!L5)</f>
        <v/>
      </c>
      <c r="M5" s="9" t="str">
        <f>IF(選手ﾃﾞｰﾀ入力用ｴｸｾﾙｼｰﾄ!M5="","",選手ﾃﾞｰﾀ入力用ｴｸｾﾙｼｰﾄ!M5)</f>
        <v/>
      </c>
      <c r="N5" s="9" t="str">
        <f>IF(選手ﾃﾞｰﾀ入力用ｴｸｾﾙｼｰﾄ!N5="","",選手ﾃﾞｰﾀ入力用ｴｸｾﾙｼｰﾄ!N5)</f>
        <v/>
      </c>
      <c r="O5" s="11"/>
      <c r="P5" s="11"/>
      <c r="Q5" s="11"/>
      <c r="R5" s="24" t="str">
        <f>IF(選手ﾃﾞｰﾀ入力用ｴｸｾﾙｼｰﾄ!R5="","",選手ﾃﾞｰﾀ入力用ｴｸｾﾙｼｰﾄ!R5)</f>
        <v/>
      </c>
      <c r="S5" s="46" t="str">
        <f>IF(選手ﾃﾞｰﾀ入力用ｴｸｾﾙｼｰﾄ!S5="","",IF(選手ﾃﾞｰﾀ入力用ｴｸｾﾙｼｰﾄ!S5=10025,"自由形25ｍ",IF(選手ﾃﾞｰﾀ入力用ｴｸｾﾙｼｰﾄ!S5=10050,"自由形50ｍ",IF(選手ﾃﾞｰﾀ入力用ｴｸｾﾙｼｰﾄ!S5=10100,"自由形100ｍ",IF(選手ﾃﾞｰﾀ入力用ｴｸｾﾙｼｰﾄ!S5=10200,"自由形200ｍ",IF(選手ﾃﾞｰﾀ入力用ｴｸｾﾙｼｰﾄ!S5=20025,"背泳ぎ25ｍ",IF(選手ﾃﾞｰﾀ入力用ｴｸｾﾙｼｰﾄ!S5=20050,"背泳ぎ50ｍ",IF(選手ﾃﾞｰﾀ入力用ｴｸｾﾙｼｰﾄ!S5=20100,"背泳ぎ100ｍ",IF(選手ﾃﾞｰﾀ入力用ｴｸｾﾙｼｰﾄ!S5=20200,"背泳ぎ200ｍ",IF(選手ﾃﾞｰﾀ入力用ｴｸｾﾙｼｰﾄ!S5=30025,"平泳ぎ25ｍ",IF(選手ﾃﾞｰﾀ入力用ｴｸｾﾙｼｰﾄ!S5=30050,"平泳ぎ50ｍ",IF(選手ﾃﾞｰﾀ入力用ｴｸｾﾙｼｰﾄ!S5=30100,"平泳ぎ100ｍ",IF(選手ﾃﾞｰﾀ入力用ｴｸｾﾙｼｰﾄ!S5=30200,"平泳ぎ200ｍ",IF(選手ﾃﾞｰﾀ入力用ｴｸｾﾙｼｰﾄ!S5=40025,"ﾊﾞﾀﾌﾗｲ25ｍ",IF(選手ﾃﾞｰﾀ入力用ｴｸｾﾙｼｰﾄ!S5=40050,"ﾊﾞﾀﾌﾗｲ50ｍ",IF(選手ﾃﾞｰﾀ入力用ｴｸｾﾙｼｰﾄ!S5=40100,"ﾊﾞﾀﾌﾗｲ100ｍ",IF(選手ﾃﾞｰﾀ入力用ｴｸｾﾙｼｰﾄ!S5=40200,"ﾊﾞﾀﾌﾗｲ200ｍ",IF(選手ﾃﾞｰﾀ入力用ｴｸｾﾙｼｰﾄ!S5=50100,"個人メドレー100ｍ",IF(選手ﾃﾞｰﾀ入力用ｴｸｾﾙｼｰﾄ!S5=50200,"個人メドレー200ｍ","コードが違います")))))))))))))))))))</f>
        <v/>
      </c>
      <c r="T5" s="53" t="str">
        <f>IF(選手ﾃﾞｰﾀ入力用ｴｸｾﾙｼｰﾄ!T5="","",ROUND(選手ﾃﾞｰﾀ入力用ｴｸｾﾙｼｰﾄ!T5/100,0)&amp;"分"&amp;ROUNDDOWN(MOD(選手ﾃﾞｰﾀ入力用ｴｸｾﾙｼｰﾄ!T5,100),0)&amp;"秒"&amp;ROUND(MOD(選手ﾃﾞｰﾀ入力用ｴｸｾﾙｼｰﾄ!T5,1)*100,0))</f>
        <v/>
      </c>
      <c r="U5" s="46" t="str">
        <f>IF(選手ﾃﾞｰﾀ入力用ｴｸｾﾙｼｰﾄ!U5="","",IF(選手ﾃﾞｰﾀ入力用ｴｸｾﾙｼｰﾄ!U5=10025,"自由形25ｍ",IF(選手ﾃﾞｰﾀ入力用ｴｸｾﾙｼｰﾄ!U5=10050,"自由形50ｍ",IF(選手ﾃﾞｰﾀ入力用ｴｸｾﾙｼｰﾄ!U5=10100,"自由形100ｍ",IF(選手ﾃﾞｰﾀ入力用ｴｸｾﾙｼｰﾄ!U5=10200,"自由形200ｍ",IF(選手ﾃﾞｰﾀ入力用ｴｸｾﾙｼｰﾄ!U5=20025,"背泳ぎ25ｍ",IF(選手ﾃﾞｰﾀ入力用ｴｸｾﾙｼｰﾄ!U5=20050,"背泳ぎ50ｍ",IF(選手ﾃﾞｰﾀ入力用ｴｸｾﾙｼｰﾄ!U5=20100,"背泳ぎ100ｍ",IF(選手ﾃﾞｰﾀ入力用ｴｸｾﾙｼｰﾄ!U5=20200,"背泳ぎ200ｍ",IF(選手ﾃﾞｰﾀ入力用ｴｸｾﾙｼｰﾄ!U5=30025,"平泳ぎ25ｍ",IF(選手ﾃﾞｰﾀ入力用ｴｸｾﾙｼｰﾄ!U5=30050,"平泳ぎ50ｍ",IF(選手ﾃﾞｰﾀ入力用ｴｸｾﾙｼｰﾄ!U5=30100,"平泳ぎ100ｍ",IF(選手ﾃﾞｰﾀ入力用ｴｸｾﾙｼｰﾄ!U5=30200,"平泳ぎ200ｍ",IF(選手ﾃﾞｰﾀ入力用ｴｸｾﾙｼｰﾄ!U5=40025,"ﾊﾞﾀﾌﾗｲ25ｍ",IF(選手ﾃﾞｰﾀ入力用ｴｸｾﾙｼｰﾄ!U5=40050,"ﾊﾞﾀﾌﾗｲ50ｍ",IF(選手ﾃﾞｰﾀ入力用ｴｸｾﾙｼｰﾄ!U5=40100,"ﾊﾞﾀﾌﾗｲ100ｍ",IF(選手ﾃﾞｰﾀ入力用ｴｸｾﾙｼｰﾄ!U5=40200,"ﾊﾞﾀﾌﾗｲ200ｍ",IF(選手ﾃﾞｰﾀ入力用ｴｸｾﾙｼｰﾄ!U5=50100,"個人メドレー100ｍ",IF(選手ﾃﾞｰﾀ入力用ｴｸｾﾙｼｰﾄ!U5=50200,"個人メドレー200ｍ","コードが違います")))))))))))))))))))</f>
        <v/>
      </c>
      <c r="V5" s="29" t="str">
        <f>IF(選手ﾃﾞｰﾀ入力用ｴｸｾﾙｼｰﾄ!V5="","",ROUND(選手ﾃﾞｰﾀ入力用ｴｸｾﾙｼｰﾄ!V5/100,0)&amp;"分"&amp;ROUNDDOWN(MOD(選手ﾃﾞｰﾀ入力用ｴｸｾﾙｼｰﾄ!V5,100),0)&amp;"秒"&amp;ROUND(MOD(選手ﾃﾞｰﾀ入力用ｴｸｾﾙｼｰﾄ!V5,1)*100,0))</f>
        <v/>
      </c>
      <c r="W5" s="46" t="str">
        <f>IF(選手ﾃﾞｰﾀ入力用ｴｸｾﾙｼｰﾄ!W5="","",IF(選手ﾃﾞｰﾀ入力用ｴｸｾﾙｼｰﾄ!W5=10025,"自由形25ｍ",IF(選手ﾃﾞｰﾀ入力用ｴｸｾﾙｼｰﾄ!W5=10050,"自由形50ｍ",IF(選手ﾃﾞｰﾀ入力用ｴｸｾﾙｼｰﾄ!W5=10100,"自由形100ｍ",IF(選手ﾃﾞｰﾀ入力用ｴｸｾﾙｼｰﾄ!W5=10200,"自由形200ｍ",IF(選手ﾃﾞｰﾀ入力用ｴｸｾﾙｼｰﾄ!W5=20025,"背泳ぎ25ｍ",IF(選手ﾃﾞｰﾀ入力用ｴｸｾﾙｼｰﾄ!W5=20050,"背泳ぎ50ｍ",IF(選手ﾃﾞｰﾀ入力用ｴｸｾﾙｼｰﾄ!W5=20100,"背泳ぎ100ｍ",IF(選手ﾃﾞｰﾀ入力用ｴｸｾﾙｼｰﾄ!W5=20200,"背泳ぎ200ｍ",IF(選手ﾃﾞｰﾀ入力用ｴｸｾﾙｼｰﾄ!W5=30025,"平泳ぎ25ｍ",IF(選手ﾃﾞｰﾀ入力用ｴｸｾﾙｼｰﾄ!W5=30050,"平泳ぎ50ｍ",IF(選手ﾃﾞｰﾀ入力用ｴｸｾﾙｼｰﾄ!W5=30100,"平泳ぎ100ｍ",IF(選手ﾃﾞｰﾀ入力用ｴｸｾﾙｼｰﾄ!W5=30200,"平泳ぎ200ｍ",IF(選手ﾃﾞｰﾀ入力用ｴｸｾﾙｼｰﾄ!W5=40025,"ﾊﾞﾀﾌﾗｲ25ｍ",IF(選手ﾃﾞｰﾀ入力用ｴｸｾﾙｼｰﾄ!W5=40050,"ﾊﾞﾀﾌﾗｲ50ｍ",IF(選手ﾃﾞｰﾀ入力用ｴｸｾﾙｼｰﾄ!W5=40100,"ﾊﾞﾀﾌﾗｲ100ｍ",IF(選手ﾃﾞｰﾀ入力用ｴｸｾﾙｼｰﾄ!W5=40200,"ﾊﾞﾀﾌﾗｲ200ｍ",IF(選手ﾃﾞｰﾀ入力用ｴｸｾﾙｼｰﾄ!W5=50100,"個人メドレー100ｍ",IF(選手ﾃﾞｰﾀ入力用ｴｸｾﾙｼｰﾄ!W5=50200,"個人メドレー200ｍ","コードが違います")))))))))))))))))))</f>
        <v/>
      </c>
      <c r="X5" s="29" t="str">
        <f>IF(選手ﾃﾞｰﾀ入力用ｴｸｾﾙｼｰﾄ!X5="","",ROUND(選手ﾃﾞｰﾀ入力用ｴｸｾﾙｼｰﾄ!X5/100,0)&amp;"分"&amp;ROUNDDOWN(MOD(選手ﾃﾞｰﾀ入力用ｴｸｾﾙｼｰﾄ!X5,100),0)&amp;"秒"&amp;ROUND(MOD(選手ﾃﾞｰﾀ入力用ｴｸｾﾙｼｰﾄ!X5,1)*100,0))</f>
        <v/>
      </c>
      <c r="Y5" s="46" t="str">
        <f>IF(選手ﾃﾞｰﾀ入力用ｴｸｾﾙｼｰﾄ!Y5="","",IF(選手ﾃﾞｰﾀ入力用ｴｸｾﾙｼｰﾄ!Y5=10025,"自由形25ｍ",IF(選手ﾃﾞｰﾀ入力用ｴｸｾﾙｼｰﾄ!Y5=10050,"自由形50ｍ",IF(選手ﾃﾞｰﾀ入力用ｴｸｾﾙｼｰﾄ!Y5=10100,"自由形100ｍ",IF(選手ﾃﾞｰﾀ入力用ｴｸｾﾙｼｰﾄ!Y5=10200,"自由形200ｍ",IF(選手ﾃﾞｰﾀ入力用ｴｸｾﾙｼｰﾄ!Y5=20025,"背泳ぎ25ｍ",IF(選手ﾃﾞｰﾀ入力用ｴｸｾﾙｼｰﾄ!Y5=20050,"背泳ぎ50ｍ",IF(選手ﾃﾞｰﾀ入力用ｴｸｾﾙｼｰﾄ!Y5=20100,"背泳ぎ100ｍ",IF(選手ﾃﾞｰﾀ入力用ｴｸｾﾙｼｰﾄ!Y5=20200,"背泳ぎ200ｍ",IF(選手ﾃﾞｰﾀ入力用ｴｸｾﾙｼｰﾄ!Y5=30025,"平泳ぎ25ｍ",IF(選手ﾃﾞｰﾀ入力用ｴｸｾﾙｼｰﾄ!Y5=30050,"平泳ぎ50ｍ",IF(選手ﾃﾞｰﾀ入力用ｴｸｾﾙｼｰﾄ!Y5=30100,"平泳ぎ100ｍ",IF(選手ﾃﾞｰﾀ入力用ｴｸｾﾙｼｰﾄ!Y5=30200,"平泳ぎ200ｍ",IF(選手ﾃﾞｰﾀ入力用ｴｸｾﾙｼｰﾄ!Y5=40025,"ﾊﾞﾀﾌﾗｲ25ｍ",IF(選手ﾃﾞｰﾀ入力用ｴｸｾﾙｼｰﾄ!Y5=40050,"ﾊﾞﾀﾌﾗｲ50ｍ",IF(選手ﾃﾞｰﾀ入力用ｴｸｾﾙｼｰﾄ!Y5=40100,"ﾊﾞﾀﾌﾗｲ100ｍ",IF(選手ﾃﾞｰﾀ入力用ｴｸｾﾙｼｰﾄ!Y5=40200,"ﾊﾞﾀﾌﾗｲ200ｍ",IF(選手ﾃﾞｰﾀ入力用ｴｸｾﾙｼｰﾄ!Y5=50100,"個人メドレー100ｍ",IF(選手ﾃﾞｰﾀ入力用ｴｸｾﾙｼｰﾄ!Y5=50200,"個人メドレー200ｍ","コードが違います")))))))))))))))))))</f>
        <v/>
      </c>
      <c r="Z5" s="29" t="str">
        <f>IF(選手ﾃﾞｰﾀ入力用ｴｸｾﾙｼｰﾄ!Z5="","",ROUND(選手ﾃﾞｰﾀ入力用ｴｸｾﾙｼｰﾄ!Z5/100,0)&amp;"分"&amp;ROUNDDOWN(MOD(選手ﾃﾞｰﾀ入力用ｴｸｾﾙｼｰﾄ!Z5,100),0)&amp;"秒"&amp;ROUND(MOD(選手ﾃﾞｰﾀ入力用ｴｸｾﾙｼｰﾄ!Z5,1)*100,0))</f>
        <v/>
      </c>
      <c r="AA5" s="46" t="str">
        <f>IF(選手ﾃﾞｰﾀ入力用ｴｸｾﾙｼｰﾄ!AA5="","",IF(選手ﾃﾞｰﾀ入力用ｴｸｾﾙｼｰﾄ!AA5=10025,"自由形25ｍ",IF(選手ﾃﾞｰﾀ入力用ｴｸｾﾙｼｰﾄ!AA5=10050,"自由形50ｍ",IF(選手ﾃﾞｰﾀ入力用ｴｸｾﾙｼｰﾄ!AA5=10100,"自由形100ｍ",IF(選手ﾃﾞｰﾀ入力用ｴｸｾﾙｼｰﾄ!AA5=10200,"自由形200ｍ",IF(選手ﾃﾞｰﾀ入力用ｴｸｾﾙｼｰﾄ!AA5=20025,"背泳ぎ25ｍ",IF(選手ﾃﾞｰﾀ入力用ｴｸｾﾙｼｰﾄ!AA5=20050,"背泳ぎ50ｍ",IF(選手ﾃﾞｰﾀ入力用ｴｸｾﾙｼｰﾄ!AA5=20100,"背泳ぎ100ｍ",IF(選手ﾃﾞｰﾀ入力用ｴｸｾﾙｼｰﾄ!AA5=20200,"背泳ぎ200ｍ",IF(選手ﾃﾞｰﾀ入力用ｴｸｾﾙｼｰﾄ!AA5=30025,"平泳ぎ25ｍ",IF(選手ﾃﾞｰﾀ入力用ｴｸｾﾙｼｰﾄ!AA5=30050,"平泳ぎ50ｍ",IF(選手ﾃﾞｰﾀ入力用ｴｸｾﾙｼｰﾄ!AA5=30100,"平泳ぎ100ｍ",IF(選手ﾃﾞｰﾀ入力用ｴｸｾﾙｼｰﾄ!AA5=30200,"平泳ぎ200ｍ",IF(選手ﾃﾞｰﾀ入力用ｴｸｾﾙｼｰﾄ!AA5=40025,"ﾊﾞﾀﾌﾗｲ25ｍ",IF(選手ﾃﾞｰﾀ入力用ｴｸｾﾙｼｰﾄ!AA5=40050,"ﾊﾞﾀﾌﾗｲ50ｍ",IF(選手ﾃﾞｰﾀ入力用ｴｸｾﾙｼｰﾄ!AA5=40100,"ﾊﾞﾀﾌﾗｲ100ｍ",IF(選手ﾃﾞｰﾀ入力用ｴｸｾﾙｼｰﾄ!AA5=40200,"ﾊﾞﾀﾌﾗｲ200ｍ",IF(選手ﾃﾞｰﾀ入力用ｴｸｾﾙｼｰﾄ!AA5=50100,"個人メドレー100ｍ",IF(選手ﾃﾞｰﾀ入力用ｴｸｾﾙｼｰﾄ!AA5=50200,"個人メドレー200ｍ","コードが違います")))))))))))))))))))</f>
        <v/>
      </c>
      <c r="AB5" s="29" t="str">
        <f>IF(選手ﾃﾞｰﾀ入力用ｴｸｾﾙｼｰﾄ!AB5="","",ROUND(選手ﾃﾞｰﾀ入力用ｴｸｾﾙｼｰﾄ!AB5/100,0)&amp;"分"&amp;ROUNDDOWN(MOD(選手ﾃﾞｰﾀ入力用ｴｸｾﾙｼｰﾄ!AB5,100),0)&amp;"秒"&amp;ROUND(MOD(選手ﾃﾞｰﾀ入力用ｴｸｾﾙｼｰﾄ!AB5,1)*100,0))</f>
        <v/>
      </c>
      <c r="AC5" s="46" t="str">
        <f>IF(選手ﾃﾞｰﾀ入力用ｴｸｾﾙｼｰﾄ!AC5="","",IF(選手ﾃﾞｰﾀ入力用ｴｸｾﾙｼｰﾄ!AC5=10025,"自由形25ｍ",IF(選手ﾃﾞｰﾀ入力用ｴｸｾﾙｼｰﾄ!AC5=10050,"自由形50ｍ",IF(選手ﾃﾞｰﾀ入力用ｴｸｾﾙｼｰﾄ!AC5=10100,"自由形100ｍ",IF(選手ﾃﾞｰﾀ入力用ｴｸｾﾙｼｰﾄ!AC5=10200,"自由形200ｍ",IF(選手ﾃﾞｰﾀ入力用ｴｸｾﾙｼｰﾄ!AC5=20025,"背泳ぎ25ｍ",IF(選手ﾃﾞｰﾀ入力用ｴｸｾﾙｼｰﾄ!AC5=20050,"背泳ぎ50ｍ",IF(選手ﾃﾞｰﾀ入力用ｴｸｾﾙｼｰﾄ!AC5=20100,"背泳ぎ100ｍ",IF(選手ﾃﾞｰﾀ入力用ｴｸｾﾙｼｰﾄ!AC5=20200,"背泳ぎ200ｍ",IF(選手ﾃﾞｰﾀ入力用ｴｸｾﾙｼｰﾄ!AC5=30025,"平泳ぎ25ｍ",IF(選手ﾃﾞｰﾀ入力用ｴｸｾﾙｼｰﾄ!AC5=30050,"平泳ぎ50ｍ",IF(選手ﾃﾞｰﾀ入力用ｴｸｾﾙｼｰﾄ!AC5=30100,"平泳ぎ100ｍ",IF(選手ﾃﾞｰﾀ入力用ｴｸｾﾙｼｰﾄ!AC5=30200,"平泳ぎ200ｍ",IF(選手ﾃﾞｰﾀ入力用ｴｸｾﾙｼｰﾄ!AC5=40025,"ﾊﾞﾀﾌﾗｲ25ｍ",IF(選手ﾃﾞｰﾀ入力用ｴｸｾﾙｼｰﾄ!AC5=40050,"ﾊﾞﾀﾌﾗｲ50ｍ",IF(選手ﾃﾞｰﾀ入力用ｴｸｾﾙｼｰﾄ!AC5=40100,"ﾊﾞﾀﾌﾗｲ100ｍ",IF(選手ﾃﾞｰﾀ入力用ｴｸｾﾙｼｰﾄ!AC5=40200,"ﾊﾞﾀﾌﾗｲ200ｍ",IF(選手ﾃﾞｰﾀ入力用ｴｸｾﾙｼｰﾄ!AC5=50100,"個人メドレー100ｍ",IF(選手ﾃﾞｰﾀ入力用ｴｸｾﾙｼｰﾄ!AC5=50200,"個人メドレー200ｍ","コードが違います")))))))))))))))))))</f>
        <v/>
      </c>
      <c r="AD5" s="29" t="str">
        <f>IF(選手ﾃﾞｰﾀ入力用ｴｸｾﾙｼｰﾄ!AD5="","",ROUND(選手ﾃﾞｰﾀ入力用ｴｸｾﾙｼｰﾄ!AD5/100,0)&amp;"分"&amp;ROUNDDOWN(MOD(選手ﾃﾞｰﾀ入力用ｴｸｾﾙｼｰﾄ!AD5,100),0)&amp;"秒"&amp;ROUND(MOD(選手ﾃﾞｰﾀ入力用ｴｸｾﾙｼｰﾄ!AD5,1)*100,0))</f>
        <v/>
      </c>
      <c r="AE5" s="46" t="str">
        <f>IF(選手ﾃﾞｰﾀ入力用ｴｸｾﾙｼｰﾄ!AE5="","",IF(選手ﾃﾞｰﾀ入力用ｴｸｾﾙｼｰﾄ!AE5=10025,"自由形25ｍ",IF(選手ﾃﾞｰﾀ入力用ｴｸｾﾙｼｰﾄ!AE5=10050,"自由形50ｍ",IF(選手ﾃﾞｰﾀ入力用ｴｸｾﾙｼｰﾄ!AE5=10100,"自由形100ｍ",IF(選手ﾃﾞｰﾀ入力用ｴｸｾﾙｼｰﾄ!AE5=10200,"自由形200ｍ",IF(選手ﾃﾞｰﾀ入力用ｴｸｾﾙｼｰﾄ!AE5=20025,"背泳ぎ25ｍ",IF(選手ﾃﾞｰﾀ入力用ｴｸｾﾙｼｰﾄ!AE5=20050,"背泳ぎ50ｍ",IF(選手ﾃﾞｰﾀ入力用ｴｸｾﾙｼｰﾄ!AE5=20100,"背泳ぎ100ｍ",IF(選手ﾃﾞｰﾀ入力用ｴｸｾﾙｼｰﾄ!AE5=20200,"背泳ぎ200ｍ",IF(選手ﾃﾞｰﾀ入力用ｴｸｾﾙｼｰﾄ!AE5=30025,"平泳ぎ25ｍ",IF(選手ﾃﾞｰﾀ入力用ｴｸｾﾙｼｰﾄ!AE5=30050,"平泳ぎ50ｍ",IF(選手ﾃﾞｰﾀ入力用ｴｸｾﾙｼｰﾄ!AE5=30100,"平泳ぎ100ｍ",IF(選手ﾃﾞｰﾀ入力用ｴｸｾﾙｼｰﾄ!AE5=30200,"平泳ぎ200ｍ",IF(選手ﾃﾞｰﾀ入力用ｴｸｾﾙｼｰﾄ!AE5=40025,"ﾊﾞﾀﾌﾗｲ25ｍ",IF(選手ﾃﾞｰﾀ入力用ｴｸｾﾙｼｰﾄ!AE5=40050,"ﾊﾞﾀﾌﾗｲ50ｍ",IF(選手ﾃﾞｰﾀ入力用ｴｸｾﾙｼｰﾄ!AE5=40100,"ﾊﾞﾀﾌﾗｲ100ｍ",IF(選手ﾃﾞｰﾀ入力用ｴｸｾﾙｼｰﾄ!AE5=40200,"ﾊﾞﾀﾌﾗｲ200ｍ",IF(選手ﾃﾞｰﾀ入力用ｴｸｾﾙｼｰﾄ!AE5=50100,"個人メドレー100ｍ",IF(選手ﾃﾞｰﾀ入力用ｴｸｾﾙｼｰﾄ!AE5=50200,"個人メドレー200ｍ","コードが違います")))))))))))))))))))</f>
        <v/>
      </c>
      <c r="AF5" s="32" t="str">
        <f>IF(選手ﾃﾞｰﾀ入力用ｴｸｾﾙｼｰﾄ!AF5="","",ROUND(選手ﾃﾞｰﾀ入力用ｴｸｾﾙｼｰﾄ!AF5/100,0)&amp;"分"&amp;ROUNDDOWN(MOD(選手ﾃﾞｰﾀ入力用ｴｸｾﾙｼｰﾄ!AF5,100),0)&amp;"秒"&amp;ROUND(MOD(選手ﾃﾞｰﾀ入力用ｴｸｾﾙｼｰﾄ!AF5,1)*100,0))</f>
        <v/>
      </c>
    </row>
    <row r="6" spans="1:32" ht="15.6" customHeight="1" x14ac:dyDescent="0.15">
      <c r="A6" s="1"/>
      <c r="B6" s="19"/>
      <c r="C6" s="9" t="str">
        <f>IF(選手ﾃﾞｰﾀ入力用ｴｸｾﾙｼｰﾄ!C6=1,"男性",IF(選手ﾃﾞｰﾀ入力用ｴｸｾﾙｼｰﾄ!C6=2,"女性",""))</f>
        <v/>
      </c>
      <c r="D6" s="57" t="str">
        <f>IF(選手ﾃﾞｰﾀ入力用ｴｸｾﾙｼｰﾄ!D6="","",選手ﾃﾞｰﾀ入力用ｴｸｾﾙｼｰﾄ!D6)</f>
        <v/>
      </c>
      <c r="E6" s="43" t="str">
        <f>IF(選手ﾃﾞｰﾀ入力用ｴｸｾﾙｼｰﾄ!E6="","",選手ﾃﾞｰﾀ入力用ｴｸｾﾙｼｰﾄ!E6)</f>
        <v/>
      </c>
      <c r="F6" s="9" t="str">
        <f>IF(選手ﾃﾞｰﾀ入力用ｴｸｾﾙｼｰﾄ!F6="","",ROUND(選手ﾃﾞｰﾀ入力用ｴｸｾﾙｼｰﾄ!F6/10000,0)&amp;"年"&amp;ROUNDDOWN(MOD(選手ﾃﾞｰﾀ入力用ｴｸｾﾙｼｰﾄ!F6,10000)/100,0)&amp;"月"&amp;MOD(選手ﾃﾞｰﾀ入力用ｴｸｾﾙｼｰﾄ!F6,100)&amp;"日")</f>
        <v/>
      </c>
      <c r="G6" s="11"/>
      <c r="H6" s="11"/>
      <c r="I6" s="57" t="str">
        <f>IF(選手ﾃﾞｰﾀ入力用ｴｸｾﾙｼｰﾄ!I6="","",IF(選手ﾃﾞｰﾀ入力用ｴｸｾﾙｼｰﾄ!I6=1,"18歳～24歳",IF(選手ﾃﾞｰﾀ入力用ｴｸｾﾙｼｰﾄ!I6=2,"25歳～29歳",IF(選手ﾃﾞｰﾀ入力用ｴｸｾﾙｼｰﾄ!I6=3,"30歳～34歳",IF(選手ﾃﾞｰﾀ入力用ｴｸｾﾙｼｰﾄ!I6=4,"35歳～39歳",IF(選手ﾃﾞｰﾀ入力用ｴｸｾﾙｼｰﾄ!I6=5,"40歳～44歳",IF(選手ﾃﾞｰﾀ入力用ｴｸｾﾙｼｰﾄ!I6=6,"45歳～49歳",IF(選手ﾃﾞｰﾀ入力用ｴｸｾﾙｼｰﾄ!I6=7,"50歳～54歳",IF(選手ﾃﾞｰﾀ入力用ｴｸｾﾙｼｰﾄ!I6=8,"55歳～59歳",IF(選手ﾃﾞｰﾀ入力用ｴｸｾﾙｼｰﾄ!I6=9,"60歳～64歳",IF(選手ﾃﾞｰﾀ入力用ｴｸｾﾙｼｰﾄ!I6=10,"65歳～69歳",IF(選手ﾃﾞｰﾀ入力用ｴｸｾﾙｼｰﾄ!I6=11,"70歳～74歳",IF(選手ﾃﾞｰﾀ入力用ｴｸｾﾙｼｰﾄ!I6=12,"75歳～79歳",IF(選手ﾃﾞｰﾀ入力用ｴｸｾﾙｼｰﾄ!I6=13,"80歳以上","コードが違います"))))))))))))))</f>
        <v/>
      </c>
      <c r="J6" s="9" t="str">
        <f>IF(選手ﾃﾞｰﾀ入力用ｴｸｾﾙｼｰﾄ!J6="","",選手ﾃﾞｰﾀ入力用ｴｸｾﾙｼｰﾄ!J6)</f>
        <v/>
      </c>
      <c r="K6" s="9" t="str">
        <f>IF(選手ﾃﾞｰﾀ入力用ｴｸｾﾙｼｰﾄ!K6="","",選手ﾃﾞｰﾀ入力用ｴｸｾﾙｼｰﾄ!K6)</f>
        <v/>
      </c>
      <c r="L6" s="9" t="str">
        <f>IF(選手ﾃﾞｰﾀ入力用ｴｸｾﾙｼｰﾄ!L6="","",選手ﾃﾞｰﾀ入力用ｴｸｾﾙｼｰﾄ!L6)</f>
        <v/>
      </c>
      <c r="M6" s="9" t="str">
        <f>IF(選手ﾃﾞｰﾀ入力用ｴｸｾﾙｼｰﾄ!M6="","",選手ﾃﾞｰﾀ入力用ｴｸｾﾙｼｰﾄ!M6)</f>
        <v/>
      </c>
      <c r="N6" s="9" t="str">
        <f>IF(選手ﾃﾞｰﾀ入力用ｴｸｾﾙｼｰﾄ!N6="","",選手ﾃﾞｰﾀ入力用ｴｸｾﾙｼｰﾄ!N6)</f>
        <v/>
      </c>
      <c r="O6" s="11"/>
      <c r="P6" s="11"/>
      <c r="Q6" s="11"/>
      <c r="R6" s="24" t="str">
        <f>IF(選手ﾃﾞｰﾀ入力用ｴｸｾﾙｼｰﾄ!R6="","",選手ﾃﾞｰﾀ入力用ｴｸｾﾙｼｰﾄ!R6)</f>
        <v/>
      </c>
      <c r="S6" s="46" t="str">
        <f>IF(選手ﾃﾞｰﾀ入力用ｴｸｾﾙｼｰﾄ!S6="","",IF(選手ﾃﾞｰﾀ入力用ｴｸｾﾙｼｰﾄ!S6=10025,"自由形25ｍ",IF(選手ﾃﾞｰﾀ入力用ｴｸｾﾙｼｰﾄ!S6=10050,"自由形50ｍ",IF(選手ﾃﾞｰﾀ入力用ｴｸｾﾙｼｰﾄ!S6=10100,"自由形100ｍ",IF(選手ﾃﾞｰﾀ入力用ｴｸｾﾙｼｰﾄ!S6=10200,"自由形200ｍ",IF(選手ﾃﾞｰﾀ入力用ｴｸｾﾙｼｰﾄ!S6=20025,"背泳ぎ25ｍ",IF(選手ﾃﾞｰﾀ入力用ｴｸｾﾙｼｰﾄ!S6=20050,"背泳ぎ50ｍ",IF(選手ﾃﾞｰﾀ入力用ｴｸｾﾙｼｰﾄ!S6=20100,"背泳ぎ100ｍ",IF(選手ﾃﾞｰﾀ入力用ｴｸｾﾙｼｰﾄ!S6=20200,"背泳ぎ200ｍ",IF(選手ﾃﾞｰﾀ入力用ｴｸｾﾙｼｰﾄ!S6=30025,"平泳ぎ25ｍ",IF(選手ﾃﾞｰﾀ入力用ｴｸｾﾙｼｰﾄ!S6=30050,"平泳ぎ50ｍ",IF(選手ﾃﾞｰﾀ入力用ｴｸｾﾙｼｰﾄ!S6=30100,"平泳ぎ100ｍ",IF(選手ﾃﾞｰﾀ入力用ｴｸｾﾙｼｰﾄ!S6=30200,"平泳ぎ200ｍ",IF(選手ﾃﾞｰﾀ入力用ｴｸｾﾙｼｰﾄ!S6=40025,"ﾊﾞﾀﾌﾗｲ25ｍ",IF(選手ﾃﾞｰﾀ入力用ｴｸｾﾙｼｰﾄ!S6=40050,"ﾊﾞﾀﾌﾗｲ50ｍ",IF(選手ﾃﾞｰﾀ入力用ｴｸｾﾙｼｰﾄ!S6=40100,"ﾊﾞﾀﾌﾗｲ100ｍ",IF(選手ﾃﾞｰﾀ入力用ｴｸｾﾙｼｰﾄ!S6=40200,"ﾊﾞﾀﾌﾗｲ200ｍ",IF(選手ﾃﾞｰﾀ入力用ｴｸｾﾙｼｰﾄ!S6=50100,"個人メドレー100ｍ",IF(選手ﾃﾞｰﾀ入力用ｴｸｾﾙｼｰﾄ!S6=50200,"個人メドレー200ｍ","コードが違います")))))))))))))))))))</f>
        <v/>
      </c>
      <c r="T6" s="53" t="str">
        <f>IF(選手ﾃﾞｰﾀ入力用ｴｸｾﾙｼｰﾄ!T6="","",ROUND(選手ﾃﾞｰﾀ入力用ｴｸｾﾙｼｰﾄ!T6/100,0)&amp;"分"&amp;ROUNDDOWN(MOD(選手ﾃﾞｰﾀ入力用ｴｸｾﾙｼｰﾄ!T6,100),0)&amp;"秒"&amp;ROUND(MOD(選手ﾃﾞｰﾀ入力用ｴｸｾﾙｼｰﾄ!T6,1)*100,0))</f>
        <v/>
      </c>
      <c r="U6" s="46" t="str">
        <f>IF(選手ﾃﾞｰﾀ入力用ｴｸｾﾙｼｰﾄ!U6="","",IF(選手ﾃﾞｰﾀ入力用ｴｸｾﾙｼｰﾄ!U6=10025,"自由形25ｍ",IF(選手ﾃﾞｰﾀ入力用ｴｸｾﾙｼｰﾄ!U6=10050,"自由形50ｍ",IF(選手ﾃﾞｰﾀ入力用ｴｸｾﾙｼｰﾄ!U6=10100,"自由形100ｍ",IF(選手ﾃﾞｰﾀ入力用ｴｸｾﾙｼｰﾄ!U6=10200,"自由形200ｍ",IF(選手ﾃﾞｰﾀ入力用ｴｸｾﾙｼｰﾄ!U6=20025,"背泳ぎ25ｍ",IF(選手ﾃﾞｰﾀ入力用ｴｸｾﾙｼｰﾄ!U6=20050,"背泳ぎ50ｍ",IF(選手ﾃﾞｰﾀ入力用ｴｸｾﾙｼｰﾄ!U6=20100,"背泳ぎ100ｍ",IF(選手ﾃﾞｰﾀ入力用ｴｸｾﾙｼｰﾄ!U6=20200,"背泳ぎ200ｍ",IF(選手ﾃﾞｰﾀ入力用ｴｸｾﾙｼｰﾄ!U6=30025,"平泳ぎ25ｍ",IF(選手ﾃﾞｰﾀ入力用ｴｸｾﾙｼｰﾄ!U6=30050,"平泳ぎ50ｍ",IF(選手ﾃﾞｰﾀ入力用ｴｸｾﾙｼｰﾄ!U6=30100,"平泳ぎ100ｍ",IF(選手ﾃﾞｰﾀ入力用ｴｸｾﾙｼｰﾄ!U6=30200,"平泳ぎ200ｍ",IF(選手ﾃﾞｰﾀ入力用ｴｸｾﾙｼｰﾄ!U6=40025,"ﾊﾞﾀﾌﾗｲ25ｍ",IF(選手ﾃﾞｰﾀ入力用ｴｸｾﾙｼｰﾄ!U6=40050,"ﾊﾞﾀﾌﾗｲ50ｍ",IF(選手ﾃﾞｰﾀ入力用ｴｸｾﾙｼｰﾄ!U6=40100,"ﾊﾞﾀﾌﾗｲ100ｍ",IF(選手ﾃﾞｰﾀ入力用ｴｸｾﾙｼｰﾄ!U6=40200,"ﾊﾞﾀﾌﾗｲ200ｍ",IF(選手ﾃﾞｰﾀ入力用ｴｸｾﾙｼｰﾄ!U6=50100,"個人メドレー100ｍ",IF(選手ﾃﾞｰﾀ入力用ｴｸｾﾙｼｰﾄ!U6=50200,"個人メドレー200ｍ","コードが違います")))))))))))))))))))</f>
        <v/>
      </c>
      <c r="V6" s="29" t="str">
        <f>IF(選手ﾃﾞｰﾀ入力用ｴｸｾﾙｼｰﾄ!V6="","",ROUND(選手ﾃﾞｰﾀ入力用ｴｸｾﾙｼｰﾄ!V6/100,0)&amp;"分"&amp;ROUNDDOWN(MOD(選手ﾃﾞｰﾀ入力用ｴｸｾﾙｼｰﾄ!V6,100),0)&amp;"秒"&amp;ROUND(MOD(選手ﾃﾞｰﾀ入力用ｴｸｾﾙｼｰﾄ!V6,1)*100,0))</f>
        <v/>
      </c>
      <c r="W6" s="46" t="str">
        <f>IF(選手ﾃﾞｰﾀ入力用ｴｸｾﾙｼｰﾄ!W6="","",IF(選手ﾃﾞｰﾀ入力用ｴｸｾﾙｼｰﾄ!W6=10025,"自由形25ｍ",IF(選手ﾃﾞｰﾀ入力用ｴｸｾﾙｼｰﾄ!W6=10050,"自由形50ｍ",IF(選手ﾃﾞｰﾀ入力用ｴｸｾﾙｼｰﾄ!W6=10100,"自由形100ｍ",IF(選手ﾃﾞｰﾀ入力用ｴｸｾﾙｼｰﾄ!W6=10200,"自由形200ｍ",IF(選手ﾃﾞｰﾀ入力用ｴｸｾﾙｼｰﾄ!W6=20025,"背泳ぎ25ｍ",IF(選手ﾃﾞｰﾀ入力用ｴｸｾﾙｼｰﾄ!W6=20050,"背泳ぎ50ｍ",IF(選手ﾃﾞｰﾀ入力用ｴｸｾﾙｼｰﾄ!W6=20100,"背泳ぎ100ｍ",IF(選手ﾃﾞｰﾀ入力用ｴｸｾﾙｼｰﾄ!W6=20200,"背泳ぎ200ｍ",IF(選手ﾃﾞｰﾀ入力用ｴｸｾﾙｼｰﾄ!W6=30025,"平泳ぎ25ｍ",IF(選手ﾃﾞｰﾀ入力用ｴｸｾﾙｼｰﾄ!W6=30050,"平泳ぎ50ｍ",IF(選手ﾃﾞｰﾀ入力用ｴｸｾﾙｼｰﾄ!W6=30100,"平泳ぎ100ｍ",IF(選手ﾃﾞｰﾀ入力用ｴｸｾﾙｼｰﾄ!W6=30200,"平泳ぎ200ｍ",IF(選手ﾃﾞｰﾀ入力用ｴｸｾﾙｼｰﾄ!W6=40025,"ﾊﾞﾀﾌﾗｲ25ｍ",IF(選手ﾃﾞｰﾀ入力用ｴｸｾﾙｼｰﾄ!W6=40050,"ﾊﾞﾀﾌﾗｲ50ｍ",IF(選手ﾃﾞｰﾀ入力用ｴｸｾﾙｼｰﾄ!W6=40100,"ﾊﾞﾀﾌﾗｲ100ｍ",IF(選手ﾃﾞｰﾀ入力用ｴｸｾﾙｼｰﾄ!W6=40200,"ﾊﾞﾀﾌﾗｲ200ｍ",IF(選手ﾃﾞｰﾀ入力用ｴｸｾﾙｼｰﾄ!W6=50100,"個人メドレー100ｍ",IF(選手ﾃﾞｰﾀ入力用ｴｸｾﾙｼｰﾄ!W6=50200,"個人メドレー200ｍ","コードが違います")))))))))))))))))))</f>
        <v/>
      </c>
      <c r="X6" s="29" t="str">
        <f>IF(選手ﾃﾞｰﾀ入力用ｴｸｾﾙｼｰﾄ!X6="","",ROUND(選手ﾃﾞｰﾀ入力用ｴｸｾﾙｼｰﾄ!X6/100,0)&amp;"分"&amp;ROUNDDOWN(MOD(選手ﾃﾞｰﾀ入力用ｴｸｾﾙｼｰﾄ!X6,100),0)&amp;"秒"&amp;ROUND(MOD(選手ﾃﾞｰﾀ入力用ｴｸｾﾙｼｰﾄ!X6,1)*100,0))</f>
        <v/>
      </c>
      <c r="Y6" s="46" t="str">
        <f>IF(選手ﾃﾞｰﾀ入力用ｴｸｾﾙｼｰﾄ!Y6="","",IF(選手ﾃﾞｰﾀ入力用ｴｸｾﾙｼｰﾄ!Y6=10025,"自由形25ｍ",IF(選手ﾃﾞｰﾀ入力用ｴｸｾﾙｼｰﾄ!Y6=10050,"自由形50ｍ",IF(選手ﾃﾞｰﾀ入力用ｴｸｾﾙｼｰﾄ!Y6=10100,"自由形100ｍ",IF(選手ﾃﾞｰﾀ入力用ｴｸｾﾙｼｰﾄ!Y6=10200,"自由形200ｍ",IF(選手ﾃﾞｰﾀ入力用ｴｸｾﾙｼｰﾄ!Y6=20025,"背泳ぎ25ｍ",IF(選手ﾃﾞｰﾀ入力用ｴｸｾﾙｼｰﾄ!Y6=20050,"背泳ぎ50ｍ",IF(選手ﾃﾞｰﾀ入力用ｴｸｾﾙｼｰﾄ!Y6=20100,"背泳ぎ100ｍ",IF(選手ﾃﾞｰﾀ入力用ｴｸｾﾙｼｰﾄ!Y6=20200,"背泳ぎ200ｍ",IF(選手ﾃﾞｰﾀ入力用ｴｸｾﾙｼｰﾄ!Y6=30025,"平泳ぎ25ｍ",IF(選手ﾃﾞｰﾀ入力用ｴｸｾﾙｼｰﾄ!Y6=30050,"平泳ぎ50ｍ",IF(選手ﾃﾞｰﾀ入力用ｴｸｾﾙｼｰﾄ!Y6=30100,"平泳ぎ100ｍ",IF(選手ﾃﾞｰﾀ入力用ｴｸｾﾙｼｰﾄ!Y6=30200,"平泳ぎ200ｍ",IF(選手ﾃﾞｰﾀ入力用ｴｸｾﾙｼｰﾄ!Y6=40025,"ﾊﾞﾀﾌﾗｲ25ｍ",IF(選手ﾃﾞｰﾀ入力用ｴｸｾﾙｼｰﾄ!Y6=40050,"ﾊﾞﾀﾌﾗｲ50ｍ",IF(選手ﾃﾞｰﾀ入力用ｴｸｾﾙｼｰﾄ!Y6=40100,"ﾊﾞﾀﾌﾗｲ100ｍ",IF(選手ﾃﾞｰﾀ入力用ｴｸｾﾙｼｰﾄ!Y6=40200,"ﾊﾞﾀﾌﾗｲ200ｍ",IF(選手ﾃﾞｰﾀ入力用ｴｸｾﾙｼｰﾄ!Y6=50100,"個人メドレー100ｍ",IF(選手ﾃﾞｰﾀ入力用ｴｸｾﾙｼｰﾄ!Y6=50200,"個人メドレー200ｍ","コードが違います")))))))))))))))))))</f>
        <v/>
      </c>
      <c r="Z6" s="29" t="str">
        <f>IF(選手ﾃﾞｰﾀ入力用ｴｸｾﾙｼｰﾄ!Z6="","",ROUND(選手ﾃﾞｰﾀ入力用ｴｸｾﾙｼｰﾄ!Z6/100,0)&amp;"分"&amp;ROUNDDOWN(MOD(選手ﾃﾞｰﾀ入力用ｴｸｾﾙｼｰﾄ!Z6,100),0)&amp;"秒"&amp;ROUND(MOD(選手ﾃﾞｰﾀ入力用ｴｸｾﾙｼｰﾄ!Z6,1)*100,0))</f>
        <v/>
      </c>
      <c r="AA6" s="46" t="str">
        <f>IF(選手ﾃﾞｰﾀ入力用ｴｸｾﾙｼｰﾄ!AA6="","",IF(選手ﾃﾞｰﾀ入力用ｴｸｾﾙｼｰﾄ!AA6=10025,"自由形25ｍ",IF(選手ﾃﾞｰﾀ入力用ｴｸｾﾙｼｰﾄ!AA6=10050,"自由形50ｍ",IF(選手ﾃﾞｰﾀ入力用ｴｸｾﾙｼｰﾄ!AA6=10100,"自由形100ｍ",IF(選手ﾃﾞｰﾀ入力用ｴｸｾﾙｼｰﾄ!AA6=10200,"自由形200ｍ",IF(選手ﾃﾞｰﾀ入力用ｴｸｾﾙｼｰﾄ!AA6=20025,"背泳ぎ25ｍ",IF(選手ﾃﾞｰﾀ入力用ｴｸｾﾙｼｰﾄ!AA6=20050,"背泳ぎ50ｍ",IF(選手ﾃﾞｰﾀ入力用ｴｸｾﾙｼｰﾄ!AA6=20100,"背泳ぎ100ｍ",IF(選手ﾃﾞｰﾀ入力用ｴｸｾﾙｼｰﾄ!AA6=20200,"背泳ぎ200ｍ",IF(選手ﾃﾞｰﾀ入力用ｴｸｾﾙｼｰﾄ!AA6=30025,"平泳ぎ25ｍ",IF(選手ﾃﾞｰﾀ入力用ｴｸｾﾙｼｰﾄ!AA6=30050,"平泳ぎ50ｍ",IF(選手ﾃﾞｰﾀ入力用ｴｸｾﾙｼｰﾄ!AA6=30100,"平泳ぎ100ｍ",IF(選手ﾃﾞｰﾀ入力用ｴｸｾﾙｼｰﾄ!AA6=30200,"平泳ぎ200ｍ",IF(選手ﾃﾞｰﾀ入力用ｴｸｾﾙｼｰﾄ!AA6=40025,"ﾊﾞﾀﾌﾗｲ25ｍ",IF(選手ﾃﾞｰﾀ入力用ｴｸｾﾙｼｰﾄ!AA6=40050,"ﾊﾞﾀﾌﾗｲ50ｍ",IF(選手ﾃﾞｰﾀ入力用ｴｸｾﾙｼｰﾄ!AA6=40100,"ﾊﾞﾀﾌﾗｲ100ｍ",IF(選手ﾃﾞｰﾀ入力用ｴｸｾﾙｼｰﾄ!AA6=40200,"ﾊﾞﾀﾌﾗｲ200ｍ",IF(選手ﾃﾞｰﾀ入力用ｴｸｾﾙｼｰﾄ!AA6=50100,"個人メドレー100ｍ",IF(選手ﾃﾞｰﾀ入力用ｴｸｾﾙｼｰﾄ!AA6=50200,"個人メドレー200ｍ","コードが違います")))))))))))))))))))</f>
        <v/>
      </c>
      <c r="AB6" s="29" t="str">
        <f>IF(選手ﾃﾞｰﾀ入力用ｴｸｾﾙｼｰﾄ!AB6="","",ROUND(選手ﾃﾞｰﾀ入力用ｴｸｾﾙｼｰﾄ!AB6/100,0)&amp;"分"&amp;ROUNDDOWN(MOD(選手ﾃﾞｰﾀ入力用ｴｸｾﾙｼｰﾄ!AB6,100),0)&amp;"秒"&amp;ROUND(MOD(選手ﾃﾞｰﾀ入力用ｴｸｾﾙｼｰﾄ!AB6,1)*100,0))</f>
        <v/>
      </c>
      <c r="AC6" s="46" t="str">
        <f>IF(選手ﾃﾞｰﾀ入力用ｴｸｾﾙｼｰﾄ!AC6="","",IF(選手ﾃﾞｰﾀ入力用ｴｸｾﾙｼｰﾄ!AC6=10025,"自由形25ｍ",IF(選手ﾃﾞｰﾀ入力用ｴｸｾﾙｼｰﾄ!AC6=10050,"自由形50ｍ",IF(選手ﾃﾞｰﾀ入力用ｴｸｾﾙｼｰﾄ!AC6=10100,"自由形100ｍ",IF(選手ﾃﾞｰﾀ入力用ｴｸｾﾙｼｰﾄ!AC6=10200,"自由形200ｍ",IF(選手ﾃﾞｰﾀ入力用ｴｸｾﾙｼｰﾄ!AC6=20025,"背泳ぎ25ｍ",IF(選手ﾃﾞｰﾀ入力用ｴｸｾﾙｼｰﾄ!AC6=20050,"背泳ぎ50ｍ",IF(選手ﾃﾞｰﾀ入力用ｴｸｾﾙｼｰﾄ!AC6=20100,"背泳ぎ100ｍ",IF(選手ﾃﾞｰﾀ入力用ｴｸｾﾙｼｰﾄ!AC6=20200,"背泳ぎ200ｍ",IF(選手ﾃﾞｰﾀ入力用ｴｸｾﾙｼｰﾄ!AC6=30025,"平泳ぎ25ｍ",IF(選手ﾃﾞｰﾀ入力用ｴｸｾﾙｼｰﾄ!AC6=30050,"平泳ぎ50ｍ",IF(選手ﾃﾞｰﾀ入力用ｴｸｾﾙｼｰﾄ!AC6=30100,"平泳ぎ100ｍ",IF(選手ﾃﾞｰﾀ入力用ｴｸｾﾙｼｰﾄ!AC6=30200,"平泳ぎ200ｍ",IF(選手ﾃﾞｰﾀ入力用ｴｸｾﾙｼｰﾄ!AC6=40025,"ﾊﾞﾀﾌﾗｲ25ｍ",IF(選手ﾃﾞｰﾀ入力用ｴｸｾﾙｼｰﾄ!AC6=40050,"ﾊﾞﾀﾌﾗｲ50ｍ",IF(選手ﾃﾞｰﾀ入力用ｴｸｾﾙｼｰﾄ!AC6=40100,"ﾊﾞﾀﾌﾗｲ100ｍ",IF(選手ﾃﾞｰﾀ入力用ｴｸｾﾙｼｰﾄ!AC6=40200,"ﾊﾞﾀﾌﾗｲ200ｍ",IF(選手ﾃﾞｰﾀ入力用ｴｸｾﾙｼｰﾄ!AC6=50100,"個人メドレー100ｍ",IF(選手ﾃﾞｰﾀ入力用ｴｸｾﾙｼｰﾄ!AC6=50200,"個人メドレー200ｍ","コードが違います")))))))))))))))))))</f>
        <v/>
      </c>
      <c r="AD6" s="29" t="str">
        <f>IF(選手ﾃﾞｰﾀ入力用ｴｸｾﾙｼｰﾄ!AD6="","",ROUND(選手ﾃﾞｰﾀ入力用ｴｸｾﾙｼｰﾄ!AD6/100,0)&amp;"分"&amp;ROUNDDOWN(MOD(選手ﾃﾞｰﾀ入力用ｴｸｾﾙｼｰﾄ!AD6,100),0)&amp;"秒"&amp;ROUND(MOD(選手ﾃﾞｰﾀ入力用ｴｸｾﾙｼｰﾄ!AD6,1)*100,0))</f>
        <v/>
      </c>
      <c r="AE6" s="46" t="str">
        <f>IF(選手ﾃﾞｰﾀ入力用ｴｸｾﾙｼｰﾄ!AE6="","",IF(選手ﾃﾞｰﾀ入力用ｴｸｾﾙｼｰﾄ!AE6=10025,"自由形25ｍ",IF(選手ﾃﾞｰﾀ入力用ｴｸｾﾙｼｰﾄ!AE6=10050,"自由形50ｍ",IF(選手ﾃﾞｰﾀ入力用ｴｸｾﾙｼｰﾄ!AE6=10100,"自由形100ｍ",IF(選手ﾃﾞｰﾀ入力用ｴｸｾﾙｼｰﾄ!AE6=10200,"自由形200ｍ",IF(選手ﾃﾞｰﾀ入力用ｴｸｾﾙｼｰﾄ!AE6=20025,"背泳ぎ25ｍ",IF(選手ﾃﾞｰﾀ入力用ｴｸｾﾙｼｰﾄ!AE6=20050,"背泳ぎ50ｍ",IF(選手ﾃﾞｰﾀ入力用ｴｸｾﾙｼｰﾄ!AE6=20100,"背泳ぎ100ｍ",IF(選手ﾃﾞｰﾀ入力用ｴｸｾﾙｼｰﾄ!AE6=20200,"背泳ぎ200ｍ",IF(選手ﾃﾞｰﾀ入力用ｴｸｾﾙｼｰﾄ!AE6=30025,"平泳ぎ25ｍ",IF(選手ﾃﾞｰﾀ入力用ｴｸｾﾙｼｰﾄ!AE6=30050,"平泳ぎ50ｍ",IF(選手ﾃﾞｰﾀ入力用ｴｸｾﾙｼｰﾄ!AE6=30100,"平泳ぎ100ｍ",IF(選手ﾃﾞｰﾀ入力用ｴｸｾﾙｼｰﾄ!AE6=30200,"平泳ぎ200ｍ",IF(選手ﾃﾞｰﾀ入力用ｴｸｾﾙｼｰﾄ!AE6=40025,"ﾊﾞﾀﾌﾗｲ25ｍ",IF(選手ﾃﾞｰﾀ入力用ｴｸｾﾙｼｰﾄ!AE6=40050,"ﾊﾞﾀﾌﾗｲ50ｍ",IF(選手ﾃﾞｰﾀ入力用ｴｸｾﾙｼｰﾄ!AE6=40100,"ﾊﾞﾀﾌﾗｲ100ｍ",IF(選手ﾃﾞｰﾀ入力用ｴｸｾﾙｼｰﾄ!AE6=40200,"ﾊﾞﾀﾌﾗｲ200ｍ",IF(選手ﾃﾞｰﾀ入力用ｴｸｾﾙｼｰﾄ!AE6=50100,"個人メドレー100ｍ",IF(選手ﾃﾞｰﾀ入力用ｴｸｾﾙｼｰﾄ!AE6=50200,"個人メドレー200ｍ","コードが違います")))))))))))))))))))</f>
        <v/>
      </c>
      <c r="AF6" s="32" t="str">
        <f>IF(選手ﾃﾞｰﾀ入力用ｴｸｾﾙｼｰﾄ!AF6="","",ROUND(選手ﾃﾞｰﾀ入力用ｴｸｾﾙｼｰﾄ!AF6/100,0)&amp;"分"&amp;ROUNDDOWN(MOD(選手ﾃﾞｰﾀ入力用ｴｸｾﾙｼｰﾄ!AF6,100),0)&amp;"秒"&amp;ROUND(MOD(選手ﾃﾞｰﾀ入力用ｴｸｾﾙｼｰﾄ!AF6,1)*100,0))</f>
        <v/>
      </c>
    </row>
    <row r="7" spans="1:32" ht="15.6" customHeight="1" x14ac:dyDescent="0.15">
      <c r="A7" s="1"/>
      <c r="B7" s="19"/>
      <c r="C7" s="9" t="str">
        <f>IF(選手ﾃﾞｰﾀ入力用ｴｸｾﾙｼｰﾄ!C7=1,"男性",IF(選手ﾃﾞｰﾀ入力用ｴｸｾﾙｼｰﾄ!C7=2,"女性",""))</f>
        <v/>
      </c>
      <c r="D7" s="57" t="str">
        <f>IF(選手ﾃﾞｰﾀ入力用ｴｸｾﾙｼｰﾄ!D7="","",選手ﾃﾞｰﾀ入力用ｴｸｾﾙｼｰﾄ!D7)</f>
        <v/>
      </c>
      <c r="E7" s="43" t="str">
        <f>IF(選手ﾃﾞｰﾀ入力用ｴｸｾﾙｼｰﾄ!E7="","",選手ﾃﾞｰﾀ入力用ｴｸｾﾙｼｰﾄ!E7)</f>
        <v/>
      </c>
      <c r="F7" s="9" t="str">
        <f>IF(選手ﾃﾞｰﾀ入力用ｴｸｾﾙｼｰﾄ!F7="","",ROUND(選手ﾃﾞｰﾀ入力用ｴｸｾﾙｼｰﾄ!F7/10000,0)&amp;"年"&amp;ROUNDDOWN(MOD(選手ﾃﾞｰﾀ入力用ｴｸｾﾙｼｰﾄ!F7,10000)/100,0)&amp;"月"&amp;MOD(選手ﾃﾞｰﾀ入力用ｴｸｾﾙｼｰﾄ!F7,100)&amp;"日")</f>
        <v/>
      </c>
      <c r="G7" s="11"/>
      <c r="H7" s="11"/>
      <c r="I7" s="57" t="str">
        <f>IF(選手ﾃﾞｰﾀ入力用ｴｸｾﾙｼｰﾄ!I7="","",IF(選手ﾃﾞｰﾀ入力用ｴｸｾﾙｼｰﾄ!I7=1,"18歳～24歳",IF(選手ﾃﾞｰﾀ入力用ｴｸｾﾙｼｰﾄ!I7=2,"25歳～29歳",IF(選手ﾃﾞｰﾀ入力用ｴｸｾﾙｼｰﾄ!I7=3,"30歳～34歳",IF(選手ﾃﾞｰﾀ入力用ｴｸｾﾙｼｰﾄ!I7=4,"35歳～39歳",IF(選手ﾃﾞｰﾀ入力用ｴｸｾﾙｼｰﾄ!I7=5,"40歳～44歳",IF(選手ﾃﾞｰﾀ入力用ｴｸｾﾙｼｰﾄ!I7=6,"45歳～49歳",IF(選手ﾃﾞｰﾀ入力用ｴｸｾﾙｼｰﾄ!I7=7,"50歳～54歳",IF(選手ﾃﾞｰﾀ入力用ｴｸｾﾙｼｰﾄ!I7=8,"55歳～59歳",IF(選手ﾃﾞｰﾀ入力用ｴｸｾﾙｼｰﾄ!I7=9,"60歳～64歳",IF(選手ﾃﾞｰﾀ入力用ｴｸｾﾙｼｰﾄ!I7=10,"65歳～69歳",IF(選手ﾃﾞｰﾀ入力用ｴｸｾﾙｼｰﾄ!I7=11,"70歳～74歳",IF(選手ﾃﾞｰﾀ入力用ｴｸｾﾙｼｰﾄ!I7=12,"75歳～79歳",IF(選手ﾃﾞｰﾀ入力用ｴｸｾﾙｼｰﾄ!I7=13,"80歳以上","コードが違います"))))))))))))))</f>
        <v/>
      </c>
      <c r="J7" s="9" t="str">
        <f>IF(選手ﾃﾞｰﾀ入力用ｴｸｾﾙｼｰﾄ!J7="","",選手ﾃﾞｰﾀ入力用ｴｸｾﾙｼｰﾄ!J7)</f>
        <v/>
      </c>
      <c r="K7" s="9" t="str">
        <f>IF(選手ﾃﾞｰﾀ入力用ｴｸｾﾙｼｰﾄ!K7="","",選手ﾃﾞｰﾀ入力用ｴｸｾﾙｼｰﾄ!K7)</f>
        <v/>
      </c>
      <c r="L7" s="9" t="str">
        <f>IF(選手ﾃﾞｰﾀ入力用ｴｸｾﾙｼｰﾄ!L7="","",選手ﾃﾞｰﾀ入力用ｴｸｾﾙｼｰﾄ!L7)</f>
        <v/>
      </c>
      <c r="M7" s="9" t="str">
        <f>IF(選手ﾃﾞｰﾀ入力用ｴｸｾﾙｼｰﾄ!M7="","",選手ﾃﾞｰﾀ入力用ｴｸｾﾙｼｰﾄ!M7)</f>
        <v/>
      </c>
      <c r="N7" s="9" t="str">
        <f>IF(選手ﾃﾞｰﾀ入力用ｴｸｾﾙｼｰﾄ!N7="","",選手ﾃﾞｰﾀ入力用ｴｸｾﾙｼｰﾄ!N7)</f>
        <v/>
      </c>
      <c r="O7" s="11"/>
      <c r="P7" s="11"/>
      <c r="Q7" s="11"/>
      <c r="R7" s="24" t="str">
        <f>IF(選手ﾃﾞｰﾀ入力用ｴｸｾﾙｼｰﾄ!R7="","",選手ﾃﾞｰﾀ入力用ｴｸｾﾙｼｰﾄ!R7)</f>
        <v/>
      </c>
      <c r="S7" s="46" t="str">
        <f>IF(選手ﾃﾞｰﾀ入力用ｴｸｾﾙｼｰﾄ!S7="","",IF(選手ﾃﾞｰﾀ入力用ｴｸｾﾙｼｰﾄ!S7=10025,"自由形25ｍ",IF(選手ﾃﾞｰﾀ入力用ｴｸｾﾙｼｰﾄ!S7=10050,"自由形50ｍ",IF(選手ﾃﾞｰﾀ入力用ｴｸｾﾙｼｰﾄ!S7=10100,"自由形100ｍ",IF(選手ﾃﾞｰﾀ入力用ｴｸｾﾙｼｰﾄ!S7=10200,"自由形200ｍ",IF(選手ﾃﾞｰﾀ入力用ｴｸｾﾙｼｰﾄ!S7=20025,"背泳ぎ25ｍ",IF(選手ﾃﾞｰﾀ入力用ｴｸｾﾙｼｰﾄ!S7=20050,"背泳ぎ50ｍ",IF(選手ﾃﾞｰﾀ入力用ｴｸｾﾙｼｰﾄ!S7=20100,"背泳ぎ100ｍ",IF(選手ﾃﾞｰﾀ入力用ｴｸｾﾙｼｰﾄ!S7=20200,"背泳ぎ200ｍ",IF(選手ﾃﾞｰﾀ入力用ｴｸｾﾙｼｰﾄ!S7=30025,"平泳ぎ25ｍ",IF(選手ﾃﾞｰﾀ入力用ｴｸｾﾙｼｰﾄ!S7=30050,"平泳ぎ50ｍ",IF(選手ﾃﾞｰﾀ入力用ｴｸｾﾙｼｰﾄ!S7=30100,"平泳ぎ100ｍ",IF(選手ﾃﾞｰﾀ入力用ｴｸｾﾙｼｰﾄ!S7=30200,"平泳ぎ200ｍ",IF(選手ﾃﾞｰﾀ入力用ｴｸｾﾙｼｰﾄ!S7=40025,"ﾊﾞﾀﾌﾗｲ25ｍ",IF(選手ﾃﾞｰﾀ入力用ｴｸｾﾙｼｰﾄ!S7=40050,"ﾊﾞﾀﾌﾗｲ50ｍ",IF(選手ﾃﾞｰﾀ入力用ｴｸｾﾙｼｰﾄ!S7=40100,"ﾊﾞﾀﾌﾗｲ100ｍ",IF(選手ﾃﾞｰﾀ入力用ｴｸｾﾙｼｰﾄ!S7=40200,"ﾊﾞﾀﾌﾗｲ200ｍ",IF(選手ﾃﾞｰﾀ入力用ｴｸｾﾙｼｰﾄ!S7=50100,"個人メドレー100ｍ",IF(選手ﾃﾞｰﾀ入力用ｴｸｾﾙｼｰﾄ!S7=50200,"個人メドレー200ｍ","コードが違います")))))))))))))))))))</f>
        <v/>
      </c>
      <c r="T7" s="53" t="str">
        <f>IF(選手ﾃﾞｰﾀ入力用ｴｸｾﾙｼｰﾄ!T7="","",ROUND(選手ﾃﾞｰﾀ入力用ｴｸｾﾙｼｰﾄ!T7/100,0)&amp;"分"&amp;ROUNDDOWN(MOD(選手ﾃﾞｰﾀ入力用ｴｸｾﾙｼｰﾄ!T7,100),0)&amp;"秒"&amp;ROUND(MOD(選手ﾃﾞｰﾀ入力用ｴｸｾﾙｼｰﾄ!T7,1)*100,0))</f>
        <v/>
      </c>
      <c r="U7" s="46" t="str">
        <f>IF(選手ﾃﾞｰﾀ入力用ｴｸｾﾙｼｰﾄ!U7="","",IF(選手ﾃﾞｰﾀ入力用ｴｸｾﾙｼｰﾄ!U7=10025,"自由形25ｍ",IF(選手ﾃﾞｰﾀ入力用ｴｸｾﾙｼｰﾄ!U7=10050,"自由形50ｍ",IF(選手ﾃﾞｰﾀ入力用ｴｸｾﾙｼｰﾄ!U7=10100,"自由形100ｍ",IF(選手ﾃﾞｰﾀ入力用ｴｸｾﾙｼｰﾄ!U7=10200,"自由形200ｍ",IF(選手ﾃﾞｰﾀ入力用ｴｸｾﾙｼｰﾄ!U7=20025,"背泳ぎ25ｍ",IF(選手ﾃﾞｰﾀ入力用ｴｸｾﾙｼｰﾄ!U7=20050,"背泳ぎ50ｍ",IF(選手ﾃﾞｰﾀ入力用ｴｸｾﾙｼｰﾄ!U7=20100,"背泳ぎ100ｍ",IF(選手ﾃﾞｰﾀ入力用ｴｸｾﾙｼｰﾄ!U7=20200,"背泳ぎ200ｍ",IF(選手ﾃﾞｰﾀ入力用ｴｸｾﾙｼｰﾄ!U7=30025,"平泳ぎ25ｍ",IF(選手ﾃﾞｰﾀ入力用ｴｸｾﾙｼｰﾄ!U7=30050,"平泳ぎ50ｍ",IF(選手ﾃﾞｰﾀ入力用ｴｸｾﾙｼｰﾄ!U7=30100,"平泳ぎ100ｍ",IF(選手ﾃﾞｰﾀ入力用ｴｸｾﾙｼｰﾄ!U7=30200,"平泳ぎ200ｍ",IF(選手ﾃﾞｰﾀ入力用ｴｸｾﾙｼｰﾄ!U7=40025,"ﾊﾞﾀﾌﾗｲ25ｍ",IF(選手ﾃﾞｰﾀ入力用ｴｸｾﾙｼｰﾄ!U7=40050,"ﾊﾞﾀﾌﾗｲ50ｍ",IF(選手ﾃﾞｰﾀ入力用ｴｸｾﾙｼｰﾄ!U7=40100,"ﾊﾞﾀﾌﾗｲ100ｍ",IF(選手ﾃﾞｰﾀ入力用ｴｸｾﾙｼｰﾄ!U7=40200,"ﾊﾞﾀﾌﾗｲ200ｍ",IF(選手ﾃﾞｰﾀ入力用ｴｸｾﾙｼｰﾄ!U7=50100,"個人メドレー100ｍ",IF(選手ﾃﾞｰﾀ入力用ｴｸｾﾙｼｰﾄ!U7=50200,"個人メドレー200ｍ","コードが違います")))))))))))))))))))</f>
        <v/>
      </c>
      <c r="V7" s="29" t="str">
        <f>IF(選手ﾃﾞｰﾀ入力用ｴｸｾﾙｼｰﾄ!V7="","",ROUND(選手ﾃﾞｰﾀ入力用ｴｸｾﾙｼｰﾄ!V7/100,0)&amp;"分"&amp;ROUNDDOWN(MOD(選手ﾃﾞｰﾀ入力用ｴｸｾﾙｼｰﾄ!V7,100),0)&amp;"秒"&amp;ROUND(MOD(選手ﾃﾞｰﾀ入力用ｴｸｾﾙｼｰﾄ!V7,1)*100,0))</f>
        <v/>
      </c>
      <c r="W7" s="46" t="str">
        <f>IF(選手ﾃﾞｰﾀ入力用ｴｸｾﾙｼｰﾄ!W7="","",IF(選手ﾃﾞｰﾀ入力用ｴｸｾﾙｼｰﾄ!W7=10025,"自由形25ｍ",IF(選手ﾃﾞｰﾀ入力用ｴｸｾﾙｼｰﾄ!W7=10050,"自由形50ｍ",IF(選手ﾃﾞｰﾀ入力用ｴｸｾﾙｼｰﾄ!W7=10100,"自由形100ｍ",IF(選手ﾃﾞｰﾀ入力用ｴｸｾﾙｼｰﾄ!W7=10200,"自由形200ｍ",IF(選手ﾃﾞｰﾀ入力用ｴｸｾﾙｼｰﾄ!W7=20025,"背泳ぎ25ｍ",IF(選手ﾃﾞｰﾀ入力用ｴｸｾﾙｼｰﾄ!W7=20050,"背泳ぎ50ｍ",IF(選手ﾃﾞｰﾀ入力用ｴｸｾﾙｼｰﾄ!W7=20100,"背泳ぎ100ｍ",IF(選手ﾃﾞｰﾀ入力用ｴｸｾﾙｼｰﾄ!W7=20200,"背泳ぎ200ｍ",IF(選手ﾃﾞｰﾀ入力用ｴｸｾﾙｼｰﾄ!W7=30025,"平泳ぎ25ｍ",IF(選手ﾃﾞｰﾀ入力用ｴｸｾﾙｼｰﾄ!W7=30050,"平泳ぎ50ｍ",IF(選手ﾃﾞｰﾀ入力用ｴｸｾﾙｼｰﾄ!W7=30100,"平泳ぎ100ｍ",IF(選手ﾃﾞｰﾀ入力用ｴｸｾﾙｼｰﾄ!W7=30200,"平泳ぎ200ｍ",IF(選手ﾃﾞｰﾀ入力用ｴｸｾﾙｼｰﾄ!W7=40025,"ﾊﾞﾀﾌﾗｲ25ｍ",IF(選手ﾃﾞｰﾀ入力用ｴｸｾﾙｼｰﾄ!W7=40050,"ﾊﾞﾀﾌﾗｲ50ｍ",IF(選手ﾃﾞｰﾀ入力用ｴｸｾﾙｼｰﾄ!W7=40100,"ﾊﾞﾀﾌﾗｲ100ｍ",IF(選手ﾃﾞｰﾀ入力用ｴｸｾﾙｼｰﾄ!W7=40200,"ﾊﾞﾀﾌﾗｲ200ｍ",IF(選手ﾃﾞｰﾀ入力用ｴｸｾﾙｼｰﾄ!W7=50100,"個人メドレー100ｍ",IF(選手ﾃﾞｰﾀ入力用ｴｸｾﾙｼｰﾄ!W7=50200,"個人メドレー200ｍ","コードが違います")))))))))))))))))))</f>
        <v/>
      </c>
      <c r="X7" s="29" t="str">
        <f>IF(選手ﾃﾞｰﾀ入力用ｴｸｾﾙｼｰﾄ!X7="","",ROUND(選手ﾃﾞｰﾀ入力用ｴｸｾﾙｼｰﾄ!X7/100,0)&amp;"分"&amp;ROUNDDOWN(MOD(選手ﾃﾞｰﾀ入力用ｴｸｾﾙｼｰﾄ!X7,100),0)&amp;"秒"&amp;ROUND(MOD(選手ﾃﾞｰﾀ入力用ｴｸｾﾙｼｰﾄ!X7,1)*100,0))</f>
        <v/>
      </c>
      <c r="Y7" s="46" t="str">
        <f>IF(選手ﾃﾞｰﾀ入力用ｴｸｾﾙｼｰﾄ!Y7="","",IF(選手ﾃﾞｰﾀ入力用ｴｸｾﾙｼｰﾄ!Y7=10025,"自由形25ｍ",IF(選手ﾃﾞｰﾀ入力用ｴｸｾﾙｼｰﾄ!Y7=10050,"自由形50ｍ",IF(選手ﾃﾞｰﾀ入力用ｴｸｾﾙｼｰﾄ!Y7=10100,"自由形100ｍ",IF(選手ﾃﾞｰﾀ入力用ｴｸｾﾙｼｰﾄ!Y7=10200,"自由形200ｍ",IF(選手ﾃﾞｰﾀ入力用ｴｸｾﾙｼｰﾄ!Y7=20025,"背泳ぎ25ｍ",IF(選手ﾃﾞｰﾀ入力用ｴｸｾﾙｼｰﾄ!Y7=20050,"背泳ぎ50ｍ",IF(選手ﾃﾞｰﾀ入力用ｴｸｾﾙｼｰﾄ!Y7=20100,"背泳ぎ100ｍ",IF(選手ﾃﾞｰﾀ入力用ｴｸｾﾙｼｰﾄ!Y7=20200,"背泳ぎ200ｍ",IF(選手ﾃﾞｰﾀ入力用ｴｸｾﾙｼｰﾄ!Y7=30025,"平泳ぎ25ｍ",IF(選手ﾃﾞｰﾀ入力用ｴｸｾﾙｼｰﾄ!Y7=30050,"平泳ぎ50ｍ",IF(選手ﾃﾞｰﾀ入力用ｴｸｾﾙｼｰﾄ!Y7=30100,"平泳ぎ100ｍ",IF(選手ﾃﾞｰﾀ入力用ｴｸｾﾙｼｰﾄ!Y7=30200,"平泳ぎ200ｍ",IF(選手ﾃﾞｰﾀ入力用ｴｸｾﾙｼｰﾄ!Y7=40025,"ﾊﾞﾀﾌﾗｲ25ｍ",IF(選手ﾃﾞｰﾀ入力用ｴｸｾﾙｼｰﾄ!Y7=40050,"ﾊﾞﾀﾌﾗｲ50ｍ",IF(選手ﾃﾞｰﾀ入力用ｴｸｾﾙｼｰﾄ!Y7=40100,"ﾊﾞﾀﾌﾗｲ100ｍ",IF(選手ﾃﾞｰﾀ入力用ｴｸｾﾙｼｰﾄ!Y7=40200,"ﾊﾞﾀﾌﾗｲ200ｍ",IF(選手ﾃﾞｰﾀ入力用ｴｸｾﾙｼｰﾄ!Y7=50100,"個人メドレー100ｍ",IF(選手ﾃﾞｰﾀ入力用ｴｸｾﾙｼｰﾄ!Y7=50200,"個人メドレー200ｍ","コードが違います")))))))))))))))))))</f>
        <v/>
      </c>
      <c r="Z7" s="29" t="str">
        <f>IF(選手ﾃﾞｰﾀ入力用ｴｸｾﾙｼｰﾄ!Z7="","",ROUND(選手ﾃﾞｰﾀ入力用ｴｸｾﾙｼｰﾄ!Z7/100,0)&amp;"分"&amp;ROUNDDOWN(MOD(選手ﾃﾞｰﾀ入力用ｴｸｾﾙｼｰﾄ!Z7,100),0)&amp;"秒"&amp;ROUND(MOD(選手ﾃﾞｰﾀ入力用ｴｸｾﾙｼｰﾄ!Z7,1)*100,0))</f>
        <v/>
      </c>
      <c r="AA7" s="46" t="str">
        <f>IF(選手ﾃﾞｰﾀ入力用ｴｸｾﾙｼｰﾄ!AA7="","",IF(選手ﾃﾞｰﾀ入力用ｴｸｾﾙｼｰﾄ!AA7=10025,"自由形25ｍ",IF(選手ﾃﾞｰﾀ入力用ｴｸｾﾙｼｰﾄ!AA7=10050,"自由形50ｍ",IF(選手ﾃﾞｰﾀ入力用ｴｸｾﾙｼｰﾄ!AA7=10100,"自由形100ｍ",IF(選手ﾃﾞｰﾀ入力用ｴｸｾﾙｼｰﾄ!AA7=10200,"自由形200ｍ",IF(選手ﾃﾞｰﾀ入力用ｴｸｾﾙｼｰﾄ!AA7=20025,"背泳ぎ25ｍ",IF(選手ﾃﾞｰﾀ入力用ｴｸｾﾙｼｰﾄ!AA7=20050,"背泳ぎ50ｍ",IF(選手ﾃﾞｰﾀ入力用ｴｸｾﾙｼｰﾄ!AA7=20100,"背泳ぎ100ｍ",IF(選手ﾃﾞｰﾀ入力用ｴｸｾﾙｼｰﾄ!AA7=20200,"背泳ぎ200ｍ",IF(選手ﾃﾞｰﾀ入力用ｴｸｾﾙｼｰﾄ!AA7=30025,"平泳ぎ25ｍ",IF(選手ﾃﾞｰﾀ入力用ｴｸｾﾙｼｰﾄ!AA7=30050,"平泳ぎ50ｍ",IF(選手ﾃﾞｰﾀ入力用ｴｸｾﾙｼｰﾄ!AA7=30100,"平泳ぎ100ｍ",IF(選手ﾃﾞｰﾀ入力用ｴｸｾﾙｼｰﾄ!AA7=30200,"平泳ぎ200ｍ",IF(選手ﾃﾞｰﾀ入力用ｴｸｾﾙｼｰﾄ!AA7=40025,"ﾊﾞﾀﾌﾗｲ25ｍ",IF(選手ﾃﾞｰﾀ入力用ｴｸｾﾙｼｰﾄ!AA7=40050,"ﾊﾞﾀﾌﾗｲ50ｍ",IF(選手ﾃﾞｰﾀ入力用ｴｸｾﾙｼｰﾄ!AA7=40100,"ﾊﾞﾀﾌﾗｲ100ｍ",IF(選手ﾃﾞｰﾀ入力用ｴｸｾﾙｼｰﾄ!AA7=40200,"ﾊﾞﾀﾌﾗｲ200ｍ",IF(選手ﾃﾞｰﾀ入力用ｴｸｾﾙｼｰﾄ!AA7=50100,"個人メドレー100ｍ",IF(選手ﾃﾞｰﾀ入力用ｴｸｾﾙｼｰﾄ!AA7=50200,"個人メドレー200ｍ","コードが違います")))))))))))))))))))</f>
        <v/>
      </c>
      <c r="AB7" s="29" t="str">
        <f>IF(選手ﾃﾞｰﾀ入力用ｴｸｾﾙｼｰﾄ!AB7="","",ROUND(選手ﾃﾞｰﾀ入力用ｴｸｾﾙｼｰﾄ!AB7/100,0)&amp;"分"&amp;ROUNDDOWN(MOD(選手ﾃﾞｰﾀ入力用ｴｸｾﾙｼｰﾄ!AB7,100),0)&amp;"秒"&amp;ROUND(MOD(選手ﾃﾞｰﾀ入力用ｴｸｾﾙｼｰﾄ!AB7,1)*100,0))</f>
        <v/>
      </c>
      <c r="AC7" s="46" t="str">
        <f>IF(選手ﾃﾞｰﾀ入力用ｴｸｾﾙｼｰﾄ!AC7="","",IF(選手ﾃﾞｰﾀ入力用ｴｸｾﾙｼｰﾄ!AC7=10025,"自由形25ｍ",IF(選手ﾃﾞｰﾀ入力用ｴｸｾﾙｼｰﾄ!AC7=10050,"自由形50ｍ",IF(選手ﾃﾞｰﾀ入力用ｴｸｾﾙｼｰﾄ!AC7=10100,"自由形100ｍ",IF(選手ﾃﾞｰﾀ入力用ｴｸｾﾙｼｰﾄ!AC7=10200,"自由形200ｍ",IF(選手ﾃﾞｰﾀ入力用ｴｸｾﾙｼｰﾄ!AC7=20025,"背泳ぎ25ｍ",IF(選手ﾃﾞｰﾀ入力用ｴｸｾﾙｼｰﾄ!AC7=20050,"背泳ぎ50ｍ",IF(選手ﾃﾞｰﾀ入力用ｴｸｾﾙｼｰﾄ!AC7=20100,"背泳ぎ100ｍ",IF(選手ﾃﾞｰﾀ入力用ｴｸｾﾙｼｰﾄ!AC7=20200,"背泳ぎ200ｍ",IF(選手ﾃﾞｰﾀ入力用ｴｸｾﾙｼｰﾄ!AC7=30025,"平泳ぎ25ｍ",IF(選手ﾃﾞｰﾀ入力用ｴｸｾﾙｼｰﾄ!AC7=30050,"平泳ぎ50ｍ",IF(選手ﾃﾞｰﾀ入力用ｴｸｾﾙｼｰﾄ!AC7=30100,"平泳ぎ100ｍ",IF(選手ﾃﾞｰﾀ入力用ｴｸｾﾙｼｰﾄ!AC7=30200,"平泳ぎ200ｍ",IF(選手ﾃﾞｰﾀ入力用ｴｸｾﾙｼｰﾄ!AC7=40025,"ﾊﾞﾀﾌﾗｲ25ｍ",IF(選手ﾃﾞｰﾀ入力用ｴｸｾﾙｼｰﾄ!AC7=40050,"ﾊﾞﾀﾌﾗｲ50ｍ",IF(選手ﾃﾞｰﾀ入力用ｴｸｾﾙｼｰﾄ!AC7=40100,"ﾊﾞﾀﾌﾗｲ100ｍ",IF(選手ﾃﾞｰﾀ入力用ｴｸｾﾙｼｰﾄ!AC7=40200,"ﾊﾞﾀﾌﾗｲ200ｍ",IF(選手ﾃﾞｰﾀ入力用ｴｸｾﾙｼｰﾄ!AC7=50100,"個人メドレー100ｍ",IF(選手ﾃﾞｰﾀ入力用ｴｸｾﾙｼｰﾄ!AC7=50200,"個人メドレー200ｍ","コードが違います")))))))))))))))))))</f>
        <v/>
      </c>
      <c r="AD7" s="29" t="str">
        <f>IF(選手ﾃﾞｰﾀ入力用ｴｸｾﾙｼｰﾄ!AD7="","",ROUND(選手ﾃﾞｰﾀ入力用ｴｸｾﾙｼｰﾄ!AD7/100,0)&amp;"分"&amp;ROUNDDOWN(MOD(選手ﾃﾞｰﾀ入力用ｴｸｾﾙｼｰﾄ!AD7,100),0)&amp;"秒"&amp;ROUND(MOD(選手ﾃﾞｰﾀ入力用ｴｸｾﾙｼｰﾄ!AD7,1)*100,0))</f>
        <v/>
      </c>
      <c r="AE7" s="46" t="str">
        <f>IF(選手ﾃﾞｰﾀ入力用ｴｸｾﾙｼｰﾄ!AE7="","",IF(選手ﾃﾞｰﾀ入力用ｴｸｾﾙｼｰﾄ!AE7=10025,"自由形25ｍ",IF(選手ﾃﾞｰﾀ入力用ｴｸｾﾙｼｰﾄ!AE7=10050,"自由形50ｍ",IF(選手ﾃﾞｰﾀ入力用ｴｸｾﾙｼｰﾄ!AE7=10100,"自由形100ｍ",IF(選手ﾃﾞｰﾀ入力用ｴｸｾﾙｼｰﾄ!AE7=10200,"自由形200ｍ",IF(選手ﾃﾞｰﾀ入力用ｴｸｾﾙｼｰﾄ!AE7=20025,"背泳ぎ25ｍ",IF(選手ﾃﾞｰﾀ入力用ｴｸｾﾙｼｰﾄ!AE7=20050,"背泳ぎ50ｍ",IF(選手ﾃﾞｰﾀ入力用ｴｸｾﾙｼｰﾄ!AE7=20100,"背泳ぎ100ｍ",IF(選手ﾃﾞｰﾀ入力用ｴｸｾﾙｼｰﾄ!AE7=20200,"背泳ぎ200ｍ",IF(選手ﾃﾞｰﾀ入力用ｴｸｾﾙｼｰﾄ!AE7=30025,"平泳ぎ25ｍ",IF(選手ﾃﾞｰﾀ入力用ｴｸｾﾙｼｰﾄ!AE7=30050,"平泳ぎ50ｍ",IF(選手ﾃﾞｰﾀ入力用ｴｸｾﾙｼｰﾄ!AE7=30100,"平泳ぎ100ｍ",IF(選手ﾃﾞｰﾀ入力用ｴｸｾﾙｼｰﾄ!AE7=30200,"平泳ぎ200ｍ",IF(選手ﾃﾞｰﾀ入力用ｴｸｾﾙｼｰﾄ!AE7=40025,"ﾊﾞﾀﾌﾗｲ25ｍ",IF(選手ﾃﾞｰﾀ入力用ｴｸｾﾙｼｰﾄ!AE7=40050,"ﾊﾞﾀﾌﾗｲ50ｍ",IF(選手ﾃﾞｰﾀ入力用ｴｸｾﾙｼｰﾄ!AE7=40100,"ﾊﾞﾀﾌﾗｲ100ｍ",IF(選手ﾃﾞｰﾀ入力用ｴｸｾﾙｼｰﾄ!AE7=40200,"ﾊﾞﾀﾌﾗｲ200ｍ",IF(選手ﾃﾞｰﾀ入力用ｴｸｾﾙｼｰﾄ!AE7=50100,"個人メドレー100ｍ",IF(選手ﾃﾞｰﾀ入力用ｴｸｾﾙｼｰﾄ!AE7=50200,"個人メドレー200ｍ","コードが違います")))))))))))))))))))</f>
        <v/>
      </c>
      <c r="AF7" s="32" t="str">
        <f>IF(選手ﾃﾞｰﾀ入力用ｴｸｾﾙｼｰﾄ!AF7="","",ROUND(選手ﾃﾞｰﾀ入力用ｴｸｾﾙｼｰﾄ!AF7/100,0)&amp;"分"&amp;ROUNDDOWN(MOD(選手ﾃﾞｰﾀ入力用ｴｸｾﾙｼｰﾄ!AF7,100),0)&amp;"秒"&amp;ROUND(MOD(選手ﾃﾞｰﾀ入力用ｴｸｾﾙｼｰﾄ!AF7,1)*100,0))</f>
        <v/>
      </c>
    </row>
    <row r="8" spans="1:32" ht="15.6" customHeight="1" x14ac:dyDescent="0.15">
      <c r="A8" s="1"/>
      <c r="B8" s="19"/>
      <c r="C8" s="9" t="str">
        <f>IF(選手ﾃﾞｰﾀ入力用ｴｸｾﾙｼｰﾄ!C8=1,"男性",IF(選手ﾃﾞｰﾀ入力用ｴｸｾﾙｼｰﾄ!C8=2,"女性",""))</f>
        <v/>
      </c>
      <c r="D8" s="57" t="str">
        <f>IF(選手ﾃﾞｰﾀ入力用ｴｸｾﾙｼｰﾄ!D8="","",選手ﾃﾞｰﾀ入力用ｴｸｾﾙｼｰﾄ!D8)</f>
        <v/>
      </c>
      <c r="E8" s="43" t="str">
        <f>IF(選手ﾃﾞｰﾀ入力用ｴｸｾﾙｼｰﾄ!E8="","",選手ﾃﾞｰﾀ入力用ｴｸｾﾙｼｰﾄ!E8)</f>
        <v/>
      </c>
      <c r="F8" s="9" t="str">
        <f>IF(選手ﾃﾞｰﾀ入力用ｴｸｾﾙｼｰﾄ!F8="","",ROUND(選手ﾃﾞｰﾀ入力用ｴｸｾﾙｼｰﾄ!F8/10000,0)&amp;"年"&amp;ROUNDDOWN(MOD(選手ﾃﾞｰﾀ入力用ｴｸｾﾙｼｰﾄ!F8,10000)/100,0)&amp;"月"&amp;MOD(選手ﾃﾞｰﾀ入力用ｴｸｾﾙｼｰﾄ!F8,100)&amp;"日")</f>
        <v/>
      </c>
      <c r="G8" s="11"/>
      <c r="H8" s="11"/>
      <c r="I8" s="57" t="str">
        <f>IF(選手ﾃﾞｰﾀ入力用ｴｸｾﾙｼｰﾄ!I8="","",IF(選手ﾃﾞｰﾀ入力用ｴｸｾﾙｼｰﾄ!I8=1,"18歳～24歳",IF(選手ﾃﾞｰﾀ入力用ｴｸｾﾙｼｰﾄ!I8=2,"25歳～29歳",IF(選手ﾃﾞｰﾀ入力用ｴｸｾﾙｼｰﾄ!I8=3,"30歳～34歳",IF(選手ﾃﾞｰﾀ入力用ｴｸｾﾙｼｰﾄ!I8=4,"35歳～39歳",IF(選手ﾃﾞｰﾀ入力用ｴｸｾﾙｼｰﾄ!I8=5,"40歳～44歳",IF(選手ﾃﾞｰﾀ入力用ｴｸｾﾙｼｰﾄ!I8=6,"45歳～49歳",IF(選手ﾃﾞｰﾀ入力用ｴｸｾﾙｼｰﾄ!I8=7,"50歳～54歳",IF(選手ﾃﾞｰﾀ入力用ｴｸｾﾙｼｰﾄ!I8=8,"55歳～59歳",IF(選手ﾃﾞｰﾀ入力用ｴｸｾﾙｼｰﾄ!I8=9,"60歳～64歳",IF(選手ﾃﾞｰﾀ入力用ｴｸｾﾙｼｰﾄ!I8=10,"65歳～69歳",IF(選手ﾃﾞｰﾀ入力用ｴｸｾﾙｼｰﾄ!I8=11,"70歳～74歳",IF(選手ﾃﾞｰﾀ入力用ｴｸｾﾙｼｰﾄ!I8=12,"75歳～79歳",IF(選手ﾃﾞｰﾀ入力用ｴｸｾﾙｼｰﾄ!I8=13,"80歳以上","コードが違います"))))))))))))))</f>
        <v/>
      </c>
      <c r="J8" s="9" t="str">
        <f>IF(選手ﾃﾞｰﾀ入力用ｴｸｾﾙｼｰﾄ!J8="","",選手ﾃﾞｰﾀ入力用ｴｸｾﾙｼｰﾄ!J8)</f>
        <v/>
      </c>
      <c r="K8" s="9" t="str">
        <f>IF(選手ﾃﾞｰﾀ入力用ｴｸｾﾙｼｰﾄ!K8="","",選手ﾃﾞｰﾀ入力用ｴｸｾﾙｼｰﾄ!K8)</f>
        <v/>
      </c>
      <c r="L8" s="9" t="str">
        <f>IF(選手ﾃﾞｰﾀ入力用ｴｸｾﾙｼｰﾄ!L8="","",選手ﾃﾞｰﾀ入力用ｴｸｾﾙｼｰﾄ!L8)</f>
        <v/>
      </c>
      <c r="M8" s="9" t="str">
        <f>IF(選手ﾃﾞｰﾀ入力用ｴｸｾﾙｼｰﾄ!M8="","",選手ﾃﾞｰﾀ入力用ｴｸｾﾙｼｰﾄ!M8)</f>
        <v/>
      </c>
      <c r="N8" s="9" t="str">
        <f>IF(選手ﾃﾞｰﾀ入力用ｴｸｾﾙｼｰﾄ!N8="","",選手ﾃﾞｰﾀ入力用ｴｸｾﾙｼｰﾄ!N8)</f>
        <v/>
      </c>
      <c r="O8" s="11"/>
      <c r="P8" s="11"/>
      <c r="Q8" s="11"/>
      <c r="R8" s="24" t="str">
        <f>IF(選手ﾃﾞｰﾀ入力用ｴｸｾﾙｼｰﾄ!R8="","",選手ﾃﾞｰﾀ入力用ｴｸｾﾙｼｰﾄ!R8)</f>
        <v/>
      </c>
      <c r="S8" s="46" t="str">
        <f>IF(選手ﾃﾞｰﾀ入力用ｴｸｾﾙｼｰﾄ!S8="","",IF(選手ﾃﾞｰﾀ入力用ｴｸｾﾙｼｰﾄ!S8=10025,"自由形25ｍ",IF(選手ﾃﾞｰﾀ入力用ｴｸｾﾙｼｰﾄ!S8=10050,"自由形50ｍ",IF(選手ﾃﾞｰﾀ入力用ｴｸｾﾙｼｰﾄ!S8=10100,"自由形100ｍ",IF(選手ﾃﾞｰﾀ入力用ｴｸｾﾙｼｰﾄ!S8=10200,"自由形200ｍ",IF(選手ﾃﾞｰﾀ入力用ｴｸｾﾙｼｰﾄ!S8=20025,"背泳ぎ25ｍ",IF(選手ﾃﾞｰﾀ入力用ｴｸｾﾙｼｰﾄ!S8=20050,"背泳ぎ50ｍ",IF(選手ﾃﾞｰﾀ入力用ｴｸｾﾙｼｰﾄ!S8=20100,"背泳ぎ100ｍ",IF(選手ﾃﾞｰﾀ入力用ｴｸｾﾙｼｰﾄ!S8=20200,"背泳ぎ200ｍ",IF(選手ﾃﾞｰﾀ入力用ｴｸｾﾙｼｰﾄ!S8=30025,"平泳ぎ25ｍ",IF(選手ﾃﾞｰﾀ入力用ｴｸｾﾙｼｰﾄ!S8=30050,"平泳ぎ50ｍ",IF(選手ﾃﾞｰﾀ入力用ｴｸｾﾙｼｰﾄ!S8=30100,"平泳ぎ100ｍ",IF(選手ﾃﾞｰﾀ入力用ｴｸｾﾙｼｰﾄ!S8=30200,"平泳ぎ200ｍ",IF(選手ﾃﾞｰﾀ入力用ｴｸｾﾙｼｰﾄ!S8=40025,"ﾊﾞﾀﾌﾗｲ25ｍ",IF(選手ﾃﾞｰﾀ入力用ｴｸｾﾙｼｰﾄ!S8=40050,"ﾊﾞﾀﾌﾗｲ50ｍ",IF(選手ﾃﾞｰﾀ入力用ｴｸｾﾙｼｰﾄ!S8=40100,"ﾊﾞﾀﾌﾗｲ100ｍ",IF(選手ﾃﾞｰﾀ入力用ｴｸｾﾙｼｰﾄ!S8=40200,"ﾊﾞﾀﾌﾗｲ200ｍ",IF(選手ﾃﾞｰﾀ入力用ｴｸｾﾙｼｰﾄ!S8=50100,"個人メドレー100ｍ",IF(選手ﾃﾞｰﾀ入力用ｴｸｾﾙｼｰﾄ!S8=50200,"個人メドレー200ｍ","コードが違います")))))))))))))))))))</f>
        <v/>
      </c>
      <c r="T8" s="53" t="str">
        <f>IF(選手ﾃﾞｰﾀ入力用ｴｸｾﾙｼｰﾄ!T8="","",ROUND(選手ﾃﾞｰﾀ入力用ｴｸｾﾙｼｰﾄ!T8/100,0)&amp;"分"&amp;ROUNDDOWN(MOD(選手ﾃﾞｰﾀ入力用ｴｸｾﾙｼｰﾄ!T8,100),0)&amp;"秒"&amp;ROUND(MOD(選手ﾃﾞｰﾀ入力用ｴｸｾﾙｼｰﾄ!T8,1)*100,0))</f>
        <v/>
      </c>
      <c r="U8" s="46" t="str">
        <f>IF(選手ﾃﾞｰﾀ入力用ｴｸｾﾙｼｰﾄ!U8="","",IF(選手ﾃﾞｰﾀ入力用ｴｸｾﾙｼｰﾄ!U8=10025,"自由形25ｍ",IF(選手ﾃﾞｰﾀ入力用ｴｸｾﾙｼｰﾄ!U8=10050,"自由形50ｍ",IF(選手ﾃﾞｰﾀ入力用ｴｸｾﾙｼｰﾄ!U8=10100,"自由形100ｍ",IF(選手ﾃﾞｰﾀ入力用ｴｸｾﾙｼｰﾄ!U8=10200,"自由形200ｍ",IF(選手ﾃﾞｰﾀ入力用ｴｸｾﾙｼｰﾄ!U8=20025,"背泳ぎ25ｍ",IF(選手ﾃﾞｰﾀ入力用ｴｸｾﾙｼｰﾄ!U8=20050,"背泳ぎ50ｍ",IF(選手ﾃﾞｰﾀ入力用ｴｸｾﾙｼｰﾄ!U8=20100,"背泳ぎ100ｍ",IF(選手ﾃﾞｰﾀ入力用ｴｸｾﾙｼｰﾄ!U8=20200,"背泳ぎ200ｍ",IF(選手ﾃﾞｰﾀ入力用ｴｸｾﾙｼｰﾄ!U8=30025,"平泳ぎ25ｍ",IF(選手ﾃﾞｰﾀ入力用ｴｸｾﾙｼｰﾄ!U8=30050,"平泳ぎ50ｍ",IF(選手ﾃﾞｰﾀ入力用ｴｸｾﾙｼｰﾄ!U8=30100,"平泳ぎ100ｍ",IF(選手ﾃﾞｰﾀ入力用ｴｸｾﾙｼｰﾄ!U8=30200,"平泳ぎ200ｍ",IF(選手ﾃﾞｰﾀ入力用ｴｸｾﾙｼｰﾄ!U8=40025,"ﾊﾞﾀﾌﾗｲ25ｍ",IF(選手ﾃﾞｰﾀ入力用ｴｸｾﾙｼｰﾄ!U8=40050,"ﾊﾞﾀﾌﾗｲ50ｍ",IF(選手ﾃﾞｰﾀ入力用ｴｸｾﾙｼｰﾄ!U8=40100,"ﾊﾞﾀﾌﾗｲ100ｍ",IF(選手ﾃﾞｰﾀ入力用ｴｸｾﾙｼｰﾄ!U8=40200,"ﾊﾞﾀﾌﾗｲ200ｍ",IF(選手ﾃﾞｰﾀ入力用ｴｸｾﾙｼｰﾄ!U8=50100,"個人メドレー100ｍ",IF(選手ﾃﾞｰﾀ入力用ｴｸｾﾙｼｰﾄ!U8=50200,"個人メドレー200ｍ","コードが違います")))))))))))))))))))</f>
        <v/>
      </c>
      <c r="V8" s="29" t="str">
        <f>IF(選手ﾃﾞｰﾀ入力用ｴｸｾﾙｼｰﾄ!V8="","",ROUND(選手ﾃﾞｰﾀ入力用ｴｸｾﾙｼｰﾄ!V8/100,0)&amp;"分"&amp;ROUNDDOWN(MOD(選手ﾃﾞｰﾀ入力用ｴｸｾﾙｼｰﾄ!V8,100),0)&amp;"秒"&amp;ROUND(MOD(選手ﾃﾞｰﾀ入力用ｴｸｾﾙｼｰﾄ!V8,1)*100,0))</f>
        <v/>
      </c>
      <c r="W8" s="46" t="str">
        <f>IF(選手ﾃﾞｰﾀ入力用ｴｸｾﾙｼｰﾄ!W8="","",IF(選手ﾃﾞｰﾀ入力用ｴｸｾﾙｼｰﾄ!W8=10025,"自由形25ｍ",IF(選手ﾃﾞｰﾀ入力用ｴｸｾﾙｼｰﾄ!W8=10050,"自由形50ｍ",IF(選手ﾃﾞｰﾀ入力用ｴｸｾﾙｼｰﾄ!W8=10100,"自由形100ｍ",IF(選手ﾃﾞｰﾀ入力用ｴｸｾﾙｼｰﾄ!W8=10200,"自由形200ｍ",IF(選手ﾃﾞｰﾀ入力用ｴｸｾﾙｼｰﾄ!W8=20025,"背泳ぎ25ｍ",IF(選手ﾃﾞｰﾀ入力用ｴｸｾﾙｼｰﾄ!W8=20050,"背泳ぎ50ｍ",IF(選手ﾃﾞｰﾀ入力用ｴｸｾﾙｼｰﾄ!W8=20100,"背泳ぎ100ｍ",IF(選手ﾃﾞｰﾀ入力用ｴｸｾﾙｼｰﾄ!W8=20200,"背泳ぎ200ｍ",IF(選手ﾃﾞｰﾀ入力用ｴｸｾﾙｼｰﾄ!W8=30025,"平泳ぎ25ｍ",IF(選手ﾃﾞｰﾀ入力用ｴｸｾﾙｼｰﾄ!W8=30050,"平泳ぎ50ｍ",IF(選手ﾃﾞｰﾀ入力用ｴｸｾﾙｼｰﾄ!W8=30100,"平泳ぎ100ｍ",IF(選手ﾃﾞｰﾀ入力用ｴｸｾﾙｼｰﾄ!W8=30200,"平泳ぎ200ｍ",IF(選手ﾃﾞｰﾀ入力用ｴｸｾﾙｼｰﾄ!W8=40025,"ﾊﾞﾀﾌﾗｲ25ｍ",IF(選手ﾃﾞｰﾀ入力用ｴｸｾﾙｼｰﾄ!W8=40050,"ﾊﾞﾀﾌﾗｲ50ｍ",IF(選手ﾃﾞｰﾀ入力用ｴｸｾﾙｼｰﾄ!W8=40100,"ﾊﾞﾀﾌﾗｲ100ｍ",IF(選手ﾃﾞｰﾀ入力用ｴｸｾﾙｼｰﾄ!W8=40200,"ﾊﾞﾀﾌﾗｲ200ｍ",IF(選手ﾃﾞｰﾀ入力用ｴｸｾﾙｼｰﾄ!W8=50100,"個人メドレー100ｍ",IF(選手ﾃﾞｰﾀ入力用ｴｸｾﾙｼｰﾄ!W8=50200,"個人メドレー200ｍ","コードが違います")))))))))))))))))))</f>
        <v/>
      </c>
      <c r="X8" s="29" t="str">
        <f>IF(選手ﾃﾞｰﾀ入力用ｴｸｾﾙｼｰﾄ!X8="","",ROUND(選手ﾃﾞｰﾀ入力用ｴｸｾﾙｼｰﾄ!X8/100,0)&amp;"分"&amp;ROUNDDOWN(MOD(選手ﾃﾞｰﾀ入力用ｴｸｾﾙｼｰﾄ!X8,100),0)&amp;"秒"&amp;ROUND(MOD(選手ﾃﾞｰﾀ入力用ｴｸｾﾙｼｰﾄ!X8,1)*100,0))</f>
        <v/>
      </c>
      <c r="Y8" s="46" t="str">
        <f>IF(選手ﾃﾞｰﾀ入力用ｴｸｾﾙｼｰﾄ!Y8="","",IF(選手ﾃﾞｰﾀ入力用ｴｸｾﾙｼｰﾄ!Y8=10025,"自由形25ｍ",IF(選手ﾃﾞｰﾀ入力用ｴｸｾﾙｼｰﾄ!Y8=10050,"自由形50ｍ",IF(選手ﾃﾞｰﾀ入力用ｴｸｾﾙｼｰﾄ!Y8=10100,"自由形100ｍ",IF(選手ﾃﾞｰﾀ入力用ｴｸｾﾙｼｰﾄ!Y8=10200,"自由形200ｍ",IF(選手ﾃﾞｰﾀ入力用ｴｸｾﾙｼｰﾄ!Y8=20025,"背泳ぎ25ｍ",IF(選手ﾃﾞｰﾀ入力用ｴｸｾﾙｼｰﾄ!Y8=20050,"背泳ぎ50ｍ",IF(選手ﾃﾞｰﾀ入力用ｴｸｾﾙｼｰﾄ!Y8=20100,"背泳ぎ100ｍ",IF(選手ﾃﾞｰﾀ入力用ｴｸｾﾙｼｰﾄ!Y8=20200,"背泳ぎ200ｍ",IF(選手ﾃﾞｰﾀ入力用ｴｸｾﾙｼｰﾄ!Y8=30025,"平泳ぎ25ｍ",IF(選手ﾃﾞｰﾀ入力用ｴｸｾﾙｼｰﾄ!Y8=30050,"平泳ぎ50ｍ",IF(選手ﾃﾞｰﾀ入力用ｴｸｾﾙｼｰﾄ!Y8=30100,"平泳ぎ100ｍ",IF(選手ﾃﾞｰﾀ入力用ｴｸｾﾙｼｰﾄ!Y8=30200,"平泳ぎ200ｍ",IF(選手ﾃﾞｰﾀ入力用ｴｸｾﾙｼｰﾄ!Y8=40025,"ﾊﾞﾀﾌﾗｲ25ｍ",IF(選手ﾃﾞｰﾀ入力用ｴｸｾﾙｼｰﾄ!Y8=40050,"ﾊﾞﾀﾌﾗｲ50ｍ",IF(選手ﾃﾞｰﾀ入力用ｴｸｾﾙｼｰﾄ!Y8=40100,"ﾊﾞﾀﾌﾗｲ100ｍ",IF(選手ﾃﾞｰﾀ入力用ｴｸｾﾙｼｰﾄ!Y8=40200,"ﾊﾞﾀﾌﾗｲ200ｍ",IF(選手ﾃﾞｰﾀ入力用ｴｸｾﾙｼｰﾄ!Y8=50100,"個人メドレー100ｍ",IF(選手ﾃﾞｰﾀ入力用ｴｸｾﾙｼｰﾄ!Y8=50200,"個人メドレー200ｍ","コードが違います")))))))))))))))))))</f>
        <v/>
      </c>
      <c r="Z8" s="29" t="str">
        <f>IF(選手ﾃﾞｰﾀ入力用ｴｸｾﾙｼｰﾄ!Z8="","",ROUND(選手ﾃﾞｰﾀ入力用ｴｸｾﾙｼｰﾄ!Z8/100,0)&amp;"分"&amp;ROUNDDOWN(MOD(選手ﾃﾞｰﾀ入力用ｴｸｾﾙｼｰﾄ!Z8,100),0)&amp;"秒"&amp;ROUND(MOD(選手ﾃﾞｰﾀ入力用ｴｸｾﾙｼｰﾄ!Z8,1)*100,0))</f>
        <v/>
      </c>
      <c r="AA8" s="46" t="str">
        <f>IF(選手ﾃﾞｰﾀ入力用ｴｸｾﾙｼｰﾄ!AA8="","",IF(選手ﾃﾞｰﾀ入力用ｴｸｾﾙｼｰﾄ!AA8=10025,"自由形25ｍ",IF(選手ﾃﾞｰﾀ入力用ｴｸｾﾙｼｰﾄ!AA8=10050,"自由形50ｍ",IF(選手ﾃﾞｰﾀ入力用ｴｸｾﾙｼｰﾄ!AA8=10100,"自由形100ｍ",IF(選手ﾃﾞｰﾀ入力用ｴｸｾﾙｼｰﾄ!AA8=10200,"自由形200ｍ",IF(選手ﾃﾞｰﾀ入力用ｴｸｾﾙｼｰﾄ!AA8=20025,"背泳ぎ25ｍ",IF(選手ﾃﾞｰﾀ入力用ｴｸｾﾙｼｰﾄ!AA8=20050,"背泳ぎ50ｍ",IF(選手ﾃﾞｰﾀ入力用ｴｸｾﾙｼｰﾄ!AA8=20100,"背泳ぎ100ｍ",IF(選手ﾃﾞｰﾀ入力用ｴｸｾﾙｼｰﾄ!AA8=20200,"背泳ぎ200ｍ",IF(選手ﾃﾞｰﾀ入力用ｴｸｾﾙｼｰﾄ!AA8=30025,"平泳ぎ25ｍ",IF(選手ﾃﾞｰﾀ入力用ｴｸｾﾙｼｰﾄ!AA8=30050,"平泳ぎ50ｍ",IF(選手ﾃﾞｰﾀ入力用ｴｸｾﾙｼｰﾄ!AA8=30100,"平泳ぎ100ｍ",IF(選手ﾃﾞｰﾀ入力用ｴｸｾﾙｼｰﾄ!AA8=30200,"平泳ぎ200ｍ",IF(選手ﾃﾞｰﾀ入力用ｴｸｾﾙｼｰﾄ!AA8=40025,"ﾊﾞﾀﾌﾗｲ25ｍ",IF(選手ﾃﾞｰﾀ入力用ｴｸｾﾙｼｰﾄ!AA8=40050,"ﾊﾞﾀﾌﾗｲ50ｍ",IF(選手ﾃﾞｰﾀ入力用ｴｸｾﾙｼｰﾄ!AA8=40100,"ﾊﾞﾀﾌﾗｲ100ｍ",IF(選手ﾃﾞｰﾀ入力用ｴｸｾﾙｼｰﾄ!AA8=40200,"ﾊﾞﾀﾌﾗｲ200ｍ",IF(選手ﾃﾞｰﾀ入力用ｴｸｾﾙｼｰﾄ!AA8=50100,"個人メドレー100ｍ",IF(選手ﾃﾞｰﾀ入力用ｴｸｾﾙｼｰﾄ!AA8=50200,"個人メドレー200ｍ","コードが違います")))))))))))))))))))</f>
        <v/>
      </c>
      <c r="AB8" s="29" t="str">
        <f>IF(選手ﾃﾞｰﾀ入力用ｴｸｾﾙｼｰﾄ!AB8="","",ROUND(選手ﾃﾞｰﾀ入力用ｴｸｾﾙｼｰﾄ!AB8/100,0)&amp;"分"&amp;ROUNDDOWN(MOD(選手ﾃﾞｰﾀ入力用ｴｸｾﾙｼｰﾄ!AB8,100),0)&amp;"秒"&amp;ROUND(MOD(選手ﾃﾞｰﾀ入力用ｴｸｾﾙｼｰﾄ!AB8,1)*100,0))</f>
        <v/>
      </c>
      <c r="AC8" s="46" t="str">
        <f>IF(選手ﾃﾞｰﾀ入力用ｴｸｾﾙｼｰﾄ!AC8="","",IF(選手ﾃﾞｰﾀ入力用ｴｸｾﾙｼｰﾄ!AC8=10025,"自由形25ｍ",IF(選手ﾃﾞｰﾀ入力用ｴｸｾﾙｼｰﾄ!AC8=10050,"自由形50ｍ",IF(選手ﾃﾞｰﾀ入力用ｴｸｾﾙｼｰﾄ!AC8=10100,"自由形100ｍ",IF(選手ﾃﾞｰﾀ入力用ｴｸｾﾙｼｰﾄ!AC8=10200,"自由形200ｍ",IF(選手ﾃﾞｰﾀ入力用ｴｸｾﾙｼｰﾄ!AC8=20025,"背泳ぎ25ｍ",IF(選手ﾃﾞｰﾀ入力用ｴｸｾﾙｼｰﾄ!AC8=20050,"背泳ぎ50ｍ",IF(選手ﾃﾞｰﾀ入力用ｴｸｾﾙｼｰﾄ!AC8=20100,"背泳ぎ100ｍ",IF(選手ﾃﾞｰﾀ入力用ｴｸｾﾙｼｰﾄ!AC8=20200,"背泳ぎ200ｍ",IF(選手ﾃﾞｰﾀ入力用ｴｸｾﾙｼｰﾄ!AC8=30025,"平泳ぎ25ｍ",IF(選手ﾃﾞｰﾀ入力用ｴｸｾﾙｼｰﾄ!AC8=30050,"平泳ぎ50ｍ",IF(選手ﾃﾞｰﾀ入力用ｴｸｾﾙｼｰﾄ!AC8=30100,"平泳ぎ100ｍ",IF(選手ﾃﾞｰﾀ入力用ｴｸｾﾙｼｰﾄ!AC8=30200,"平泳ぎ200ｍ",IF(選手ﾃﾞｰﾀ入力用ｴｸｾﾙｼｰﾄ!AC8=40025,"ﾊﾞﾀﾌﾗｲ25ｍ",IF(選手ﾃﾞｰﾀ入力用ｴｸｾﾙｼｰﾄ!AC8=40050,"ﾊﾞﾀﾌﾗｲ50ｍ",IF(選手ﾃﾞｰﾀ入力用ｴｸｾﾙｼｰﾄ!AC8=40100,"ﾊﾞﾀﾌﾗｲ100ｍ",IF(選手ﾃﾞｰﾀ入力用ｴｸｾﾙｼｰﾄ!AC8=40200,"ﾊﾞﾀﾌﾗｲ200ｍ",IF(選手ﾃﾞｰﾀ入力用ｴｸｾﾙｼｰﾄ!AC8=50100,"個人メドレー100ｍ",IF(選手ﾃﾞｰﾀ入力用ｴｸｾﾙｼｰﾄ!AC8=50200,"個人メドレー200ｍ","コードが違います")))))))))))))))))))</f>
        <v/>
      </c>
      <c r="AD8" s="29" t="str">
        <f>IF(選手ﾃﾞｰﾀ入力用ｴｸｾﾙｼｰﾄ!AD8="","",ROUND(選手ﾃﾞｰﾀ入力用ｴｸｾﾙｼｰﾄ!AD8/100,0)&amp;"分"&amp;ROUNDDOWN(MOD(選手ﾃﾞｰﾀ入力用ｴｸｾﾙｼｰﾄ!AD8,100),0)&amp;"秒"&amp;ROUND(MOD(選手ﾃﾞｰﾀ入力用ｴｸｾﾙｼｰﾄ!AD8,1)*100,0))</f>
        <v/>
      </c>
      <c r="AE8" s="46" t="str">
        <f>IF(選手ﾃﾞｰﾀ入力用ｴｸｾﾙｼｰﾄ!AE8="","",IF(選手ﾃﾞｰﾀ入力用ｴｸｾﾙｼｰﾄ!AE8=10025,"自由形25ｍ",IF(選手ﾃﾞｰﾀ入力用ｴｸｾﾙｼｰﾄ!AE8=10050,"自由形50ｍ",IF(選手ﾃﾞｰﾀ入力用ｴｸｾﾙｼｰﾄ!AE8=10100,"自由形100ｍ",IF(選手ﾃﾞｰﾀ入力用ｴｸｾﾙｼｰﾄ!AE8=10200,"自由形200ｍ",IF(選手ﾃﾞｰﾀ入力用ｴｸｾﾙｼｰﾄ!AE8=20025,"背泳ぎ25ｍ",IF(選手ﾃﾞｰﾀ入力用ｴｸｾﾙｼｰﾄ!AE8=20050,"背泳ぎ50ｍ",IF(選手ﾃﾞｰﾀ入力用ｴｸｾﾙｼｰﾄ!AE8=20100,"背泳ぎ100ｍ",IF(選手ﾃﾞｰﾀ入力用ｴｸｾﾙｼｰﾄ!AE8=20200,"背泳ぎ200ｍ",IF(選手ﾃﾞｰﾀ入力用ｴｸｾﾙｼｰﾄ!AE8=30025,"平泳ぎ25ｍ",IF(選手ﾃﾞｰﾀ入力用ｴｸｾﾙｼｰﾄ!AE8=30050,"平泳ぎ50ｍ",IF(選手ﾃﾞｰﾀ入力用ｴｸｾﾙｼｰﾄ!AE8=30100,"平泳ぎ100ｍ",IF(選手ﾃﾞｰﾀ入力用ｴｸｾﾙｼｰﾄ!AE8=30200,"平泳ぎ200ｍ",IF(選手ﾃﾞｰﾀ入力用ｴｸｾﾙｼｰﾄ!AE8=40025,"ﾊﾞﾀﾌﾗｲ25ｍ",IF(選手ﾃﾞｰﾀ入力用ｴｸｾﾙｼｰﾄ!AE8=40050,"ﾊﾞﾀﾌﾗｲ50ｍ",IF(選手ﾃﾞｰﾀ入力用ｴｸｾﾙｼｰﾄ!AE8=40100,"ﾊﾞﾀﾌﾗｲ100ｍ",IF(選手ﾃﾞｰﾀ入力用ｴｸｾﾙｼｰﾄ!AE8=40200,"ﾊﾞﾀﾌﾗｲ200ｍ",IF(選手ﾃﾞｰﾀ入力用ｴｸｾﾙｼｰﾄ!AE8=50100,"個人メドレー100ｍ",IF(選手ﾃﾞｰﾀ入力用ｴｸｾﾙｼｰﾄ!AE8=50200,"個人メドレー200ｍ","コードが違います")))))))))))))))))))</f>
        <v/>
      </c>
      <c r="AF8" s="32" t="str">
        <f>IF(選手ﾃﾞｰﾀ入力用ｴｸｾﾙｼｰﾄ!AF8="","",ROUND(選手ﾃﾞｰﾀ入力用ｴｸｾﾙｼｰﾄ!AF8/100,0)&amp;"分"&amp;ROUNDDOWN(MOD(選手ﾃﾞｰﾀ入力用ｴｸｾﾙｼｰﾄ!AF8,100),0)&amp;"秒"&amp;ROUND(MOD(選手ﾃﾞｰﾀ入力用ｴｸｾﾙｼｰﾄ!AF8,1)*100,0))</f>
        <v/>
      </c>
    </row>
    <row r="9" spans="1:32" ht="15.6" customHeight="1" x14ac:dyDescent="0.15">
      <c r="A9" s="1"/>
      <c r="B9" s="19"/>
      <c r="C9" s="9" t="str">
        <f>IF(選手ﾃﾞｰﾀ入力用ｴｸｾﾙｼｰﾄ!C9=1,"男性",IF(選手ﾃﾞｰﾀ入力用ｴｸｾﾙｼｰﾄ!C9=2,"女性",""))</f>
        <v/>
      </c>
      <c r="D9" s="57" t="str">
        <f>IF(選手ﾃﾞｰﾀ入力用ｴｸｾﾙｼｰﾄ!D9="","",選手ﾃﾞｰﾀ入力用ｴｸｾﾙｼｰﾄ!D9)</f>
        <v/>
      </c>
      <c r="E9" s="43" t="str">
        <f>IF(選手ﾃﾞｰﾀ入力用ｴｸｾﾙｼｰﾄ!E9="","",選手ﾃﾞｰﾀ入力用ｴｸｾﾙｼｰﾄ!E9)</f>
        <v/>
      </c>
      <c r="F9" s="9" t="str">
        <f>IF(選手ﾃﾞｰﾀ入力用ｴｸｾﾙｼｰﾄ!F9="","",ROUND(選手ﾃﾞｰﾀ入力用ｴｸｾﾙｼｰﾄ!F9/10000,0)&amp;"年"&amp;ROUNDDOWN(MOD(選手ﾃﾞｰﾀ入力用ｴｸｾﾙｼｰﾄ!F9,10000)/100,0)&amp;"月"&amp;MOD(選手ﾃﾞｰﾀ入力用ｴｸｾﾙｼｰﾄ!F9,100)&amp;"日")</f>
        <v/>
      </c>
      <c r="G9" s="11"/>
      <c r="H9" s="11"/>
      <c r="I9" s="57" t="str">
        <f>IF(選手ﾃﾞｰﾀ入力用ｴｸｾﾙｼｰﾄ!I9="","",IF(選手ﾃﾞｰﾀ入力用ｴｸｾﾙｼｰﾄ!I9=1,"18歳～24歳",IF(選手ﾃﾞｰﾀ入力用ｴｸｾﾙｼｰﾄ!I9=2,"25歳～29歳",IF(選手ﾃﾞｰﾀ入力用ｴｸｾﾙｼｰﾄ!I9=3,"30歳～34歳",IF(選手ﾃﾞｰﾀ入力用ｴｸｾﾙｼｰﾄ!I9=4,"35歳～39歳",IF(選手ﾃﾞｰﾀ入力用ｴｸｾﾙｼｰﾄ!I9=5,"40歳～44歳",IF(選手ﾃﾞｰﾀ入力用ｴｸｾﾙｼｰﾄ!I9=6,"45歳～49歳",IF(選手ﾃﾞｰﾀ入力用ｴｸｾﾙｼｰﾄ!I9=7,"50歳～54歳",IF(選手ﾃﾞｰﾀ入力用ｴｸｾﾙｼｰﾄ!I9=8,"55歳～59歳",IF(選手ﾃﾞｰﾀ入力用ｴｸｾﾙｼｰﾄ!I9=9,"60歳～64歳",IF(選手ﾃﾞｰﾀ入力用ｴｸｾﾙｼｰﾄ!I9=10,"65歳～69歳",IF(選手ﾃﾞｰﾀ入力用ｴｸｾﾙｼｰﾄ!I9=11,"70歳～74歳",IF(選手ﾃﾞｰﾀ入力用ｴｸｾﾙｼｰﾄ!I9=12,"75歳～79歳",IF(選手ﾃﾞｰﾀ入力用ｴｸｾﾙｼｰﾄ!I9=13,"80歳以上","コードが違います"))))))))))))))</f>
        <v/>
      </c>
      <c r="J9" s="9" t="str">
        <f>IF(選手ﾃﾞｰﾀ入力用ｴｸｾﾙｼｰﾄ!J9="","",選手ﾃﾞｰﾀ入力用ｴｸｾﾙｼｰﾄ!J9)</f>
        <v/>
      </c>
      <c r="K9" s="9" t="str">
        <f>IF(選手ﾃﾞｰﾀ入力用ｴｸｾﾙｼｰﾄ!K9="","",選手ﾃﾞｰﾀ入力用ｴｸｾﾙｼｰﾄ!K9)</f>
        <v/>
      </c>
      <c r="L9" s="9" t="str">
        <f>IF(選手ﾃﾞｰﾀ入力用ｴｸｾﾙｼｰﾄ!L9="","",選手ﾃﾞｰﾀ入力用ｴｸｾﾙｼｰﾄ!L9)</f>
        <v/>
      </c>
      <c r="M9" s="9" t="str">
        <f>IF(選手ﾃﾞｰﾀ入力用ｴｸｾﾙｼｰﾄ!M9="","",選手ﾃﾞｰﾀ入力用ｴｸｾﾙｼｰﾄ!M9)</f>
        <v/>
      </c>
      <c r="N9" s="9" t="str">
        <f>IF(選手ﾃﾞｰﾀ入力用ｴｸｾﾙｼｰﾄ!N9="","",選手ﾃﾞｰﾀ入力用ｴｸｾﾙｼｰﾄ!N9)</f>
        <v/>
      </c>
      <c r="O9" s="11"/>
      <c r="P9" s="11"/>
      <c r="Q9" s="11"/>
      <c r="R9" s="24" t="str">
        <f>IF(選手ﾃﾞｰﾀ入力用ｴｸｾﾙｼｰﾄ!R9="","",選手ﾃﾞｰﾀ入力用ｴｸｾﾙｼｰﾄ!R9)</f>
        <v/>
      </c>
      <c r="S9" s="46" t="str">
        <f>IF(選手ﾃﾞｰﾀ入力用ｴｸｾﾙｼｰﾄ!S9="","",IF(選手ﾃﾞｰﾀ入力用ｴｸｾﾙｼｰﾄ!S9=10025,"自由形25ｍ",IF(選手ﾃﾞｰﾀ入力用ｴｸｾﾙｼｰﾄ!S9=10050,"自由形50ｍ",IF(選手ﾃﾞｰﾀ入力用ｴｸｾﾙｼｰﾄ!S9=10100,"自由形100ｍ",IF(選手ﾃﾞｰﾀ入力用ｴｸｾﾙｼｰﾄ!S9=10200,"自由形200ｍ",IF(選手ﾃﾞｰﾀ入力用ｴｸｾﾙｼｰﾄ!S9=20025,"背泳ぎ25ｍ",IF(選手ﾃﾞｰﾀ入力用ｴｸｾﾙｼｰﾄ!S9=20050,"背泳ぎ50ｍ",IF(選手ﾃﾞｰﾀ入力用ｴｸｾﾙｼｰﾄ!S9=20100,"背泳ぎ100ｍ",IF(選手ﾃﾞｰﾀ入力用ｴｸｾﾙｼｰﾄ!S9=20200,"背泳ぎ200ｍ",IF(選手ﾃﾞｰﾀ入力用ｴｸｾﾙｼｰﾄ!S9=30025,"平泳ぎ25ｍ",IF(選手ﾃﾞｰﾀ入力用ｴｸｾﾙｼｰﾄ!S9=30050,"平泳ぎ50ｍ",IF(選手ﾃﾞｰﾀ入力用ｴｸｾﾙｼｰﾄ!S9=30100,"平泳ぎ100ｍ",IF(選手ﾃﾞｰﾀ入力用ｴｸｾﾙｼｰﾄ!S9=30200,"平泳ぎ200ｍ",IF(選手ﾃﾞｰﾀ入力用ｴｸｾﾙｼｰﾄ!S9=40025,"ﾊﾞﾀﾌﾗｲ25ｍ",IF(選手ﾃﾞｰﾀ入力用ｴｸｾﾙｼｰﾄ!S9=40050,"ﾊﾞﾀﾌﾗｲ50ｍ",IF(選手ﾃﾞｰﾀ入力用ｴｸｾﾙｼｰﾄ!S9=40100,"ﾊﾞﾀﾌﾗｲ100ｍ",IF(選手ﾃﾞｰﾀ入力用ｴｸｾﾙｼｰﾄ!S9=40200,"ﾊﾞﾀﾌﾗｲ200ｍ",IF(選手ﾃﾞｰﾀ入力用ｴｸｾﾙｼｰﾄ!S9=50100,"個人メドレー100ｍ",IF(選手ﾃﾞｰﾀ入力用ｴｸｾﾙｼｰﾄ!S9=50200,"個人メドレー200ｍ","コードが違います")))))))))))))))))))</f>
        <v/>
      </c>
      <c r="T9" s="53" t="str">
        <f>IF(選手ﾃﾞｰﾀ入力用ｴｸｾﾙｼｰﾄ!T9="","",ROUND(選手ﾃﾞｰﾀ入力用ｴｸｾﾙｼｰﾄ!T9/100,0)&amp;"分"&amp;ROUNDDOWN(MOD(選手ﾃﾞｰﾀ入力用ｴｸｾﾙｼｰﾄ!T9,100),0)&amp;"秒"&amp;ROUND(MOD(選手ﾃﾞｰﾀ入力用ｴｸｾﾙｼｰﾄ!T9,1)*100,0))</f>
        <v/>
      </c>
      <c r="U9" s="46" t="str">
        <f>IF(選手ﾃﾞｰﾀ入力用ｴｸｾﾙｼｰﾄ!U9="","",IF(選手ﾃﾞｰﾀ入力用ｴｸｾﾙｼｰﾄ!U9=10025,"自由形25ｍ",IF(選手ﾃﾞｰﾀ入力用ｴｸｾﾙｼｰﾄ!U9=10050,"自由形50ｍ",IF(選手ﾃﾞｰﾀ入力用ｴｸｾﾙｼｰﾄ!U9=10100,"自由形100ｍ",IF(選手ﾃﾞｰﾀ入力用ｴｸｾﾙｼｰﾄ!U9=10200,"自由形200ｍ",IF(選手ﾃﾞｰﾀ入力用ｴｸｾﾙｼｰﾄ!U9=20025,"背泳ぎ25ｍ",IF(選手ﾃﾞｰﾀ入力用ｴｸｾﾙｼｰﾄ!U9=20050,"背泳ぎ50ｍ",IF(選手ﾃﾞｰﾀ入力用ｴｸｾﾙｼｰﾄ!U9=20100,"背泳ぎ100ｍ",IF(選手ﾃﾞｰﾀ入力用ｴｸｾﾙｼｰﾄ!U9=20200,"背泳ぎ200ｍ",IF(選手ﾃﾞｰﾀ入力用ｴｸｾﾙｼｰﾄ!U9=30025,"平泳ぎ25ｍ",IF(選手ﾃﾞｰﾀ入力用ｴｸｾﾙｼｰﾄ!U9=30050,"平泳ぎ50ｍ",IF(選手ﾃﾞｰﾀ入力用ｴｸｾﾙｼｰﾄ!U9=30100,"平泳ぎ100ｍ",IF(選手ﾃﾞｰﾀ入力用ｴｸｾﾙｼｰﾄ!U9=30200,"平泳ぎ200ｍ",IF(選手ﾃﾞｰﾀ入力用ｴｸｾﾙｼｰﾄ!U9=40025,"ﾊﾞﾀﾌﾗｲ25ｍ",IF(選手ﾃﾞｰﾀ入力用ｴｸｾﾙｼｰﾄ!U9=40050,"ﾊﾞﾀﾌﾗｲ50ｍ",IF(選手ﾃﾞｰﾀ入力用ｴｸｾﾙｼｰﾄ!U9=40100,"ﾊﾞﾀﾌﾗｲ100ｍ",IF(選手ﾃﾞｰﾀ入力用ｴｸｾﾙｼｰﾄ!U9=40200,"ﾊﾞﾀﾌﾗｲ200ｍ",IF(選手ﾃﾞｰﾀ入力用ｴｸｾﾙｼｰﾄ!U9=50100,"個人メドレー100ｍ",IF(選手ﾃﾞｰﾀ入力用ｴｸｾﾙｼｰﾄ!U9=50200,"個人メドレー200ｍ","コードが違います")))))))))))))))))))</f>
        <v/>
      </c>
      <c r="V9" s="29" t="str">
        <f>IF(選手ﾃﾞｰﾀ入力用ｴｸｾﾙｼｰﾄ!V9="","",ROUND(選手ﾃﾞｰﾀ入力用ｴｸｾﾙｼｰﾄ!V9/100,0)&amp;"分"&amp;ROUNDDOWN(MOD(選手ﾃﾞｰﾀ入力用ｴｸｾﾙｼｰﾄ!V9,100),0)&amp;"秒"&amp;ROUND(MOD(選手ﾃﾞｰﾀ入力用ｴｸｾﾙｼｰﾄ!V9,1)*100,0))</f>
        <v/>
      </c>
      <c r="W9" s="46" t="str">
        <f>IF(選手ﾃﾞｰﾀ入力用ｴｸｾﾙｼｰﾄ!W9="","",IF(選手ﾃﾞｰﾀ入力用ｴｸｾﾙｼｰﾄ!W9=10025,"自由形25ｍ",IF(選手ﾃﾞｰﾀ入力用ｴｸｾﾙｼｰﾄ!W9=10050,"自由形50ｍ",IF(選手ﾃﾞｰﾀ入力用ｴｸｾﾙｼｰﾄ!W9=10100,"自由形100ｍ",IF(選手ﾃﾞｰﾀ入力用ｴｸｾﾙｼｰﾄ!W9=10200,"自由形200ｍ",IF(選手ﾃﾞｰﾀ入力用ｴｸｾﾙｼｰﾄ!W9=20025,"背泳ぎ25ｍ",IF(選手ﾃﾞｰﾀ入力用ｴｸｾﾙｼｰﾄ!W9=20050,"背泳ぎ50ｍ",IF(選手ﾃﾞｰﾀ入力用ｴｸｾﾙｼｰﾄ!W9=20100,"背泳ぎ100ｍ",IF(選手ﾃﾞｰﾀ入力用ｴｸｾﾙｼｰﾄ!W9=20200,"背泳ぎ200ｍ",IF(選手ﾃﾞｰﾀ入力用ｴｸｾﾙｼｰﾄ!W9=30025,"平泳ぎ25ｍ",IF(選手ﾃﾞｰﾀ入力用ｴｸｾﾙｼｰﾄ!W9=30050,"平泳ぎ50ｍ",IF(選手ﾃﾞｰﾀ入力用ｴｸｾﾙｼｰﾄ!W9=30100,"平泳ぎ100ｍ",IF(選手ﾃﾞｰﾀ入力用ｴｸｾﾙｼｰﾄ!W9=30200,"平泳ぎ200ｍ",IF(選手ﾃﾞｰﾀ入力用ｴｸｾﾙｼｰﾄ!W9=40025,"ﾊﾞﾀﾌﾗｲ25ｍ",IF(選手ﾃﾞｰﾀ入力用ｴｸｾﾙｼｰﾄ!W9=40050,"ﾊﾞﾀﾌﾗｲ50ｍ",IF(選手ﾃﾞｰﾀ入力用ｴｸｾﾙｼｰﾄ!W9=40100,"ﾊﾞﾀﾌﾗｲ100ｍ",IF(選手ﾃﾞｰﾀ入力用ｴｸｾﾙｼｰﾄ!W9=40200,"ﾊﾞﾀﾌﾗｲ200ｍ",IF(選手ﾃﾞｰﾀ入力用ｴｸｾﾙｼｰﾄ!W9=50100,"個人メドレー100ｍ",IF(選手ﾃﾞｰﾀ入力用ｴｸｾﾙｼｰﾄ!W9=50200,"個人メドレー200ｍ","コードが違います")))))))))))))))))))</f>
        <v/>
      </c>
      <c r="X9" s="29" t="str">
        <f>IF(選手ﾃﾞｰﾀ入力用ｴｸｾﾙｼｰﾄ!X9="","",ROUND(選手ﾃﾞｰﾀ入力用ｴｸｾﾙｼｰﾄ!X9/100,0)&amp;"分"&amp;ROUNDDOWN(MOD(選手ﾃﾞｰﾀ入力用ｴｸｾﾙｼｰﾄ!X9,100),0)&amp;"秒"&amp;ROUND(MOD(選手ﾃﾞｰﾀ入力用ｴｸｾﾙｼｰﾄ!X9,1)*100,0))</f>
        <v/>
      </c>
      <c r="Y9" s="46" t="str">
        <f>IF(選手ﾃﾞｰﾀ入力用ｴｸｾﾙｼｰﾄ!Y9="","",IF(選手ﾃﾞｰﾀ入力用ｴｸｾﾙｼｰﾄ!Y9=10025,"自由形25ｍ",IF(選手ﾃﾞｰﾀ入力用ｴｸｾﾙｼｰﾄ!Y9=10050,"自由形50ｍ",IF(選手ﾃﾞｰﾀ入力用ｴｸｾﾙｼｰﾄ!Y9=10100,"自由形100ｍ",IF(選手ﾃﾞｰﾀ入力用ｴｸｾﾙｼｰﾄ!Y9=10200,"自由形200ｍ",IF(選手ﾃﾞｰﾀ入力用ｴｸｾﾙｼｰﾄ!Y9=20025,"背泳ぎ25ｍ",IF(選手ﾃﾞｰﾀ入力用ｴｸｾﾙｼｰﾄ!Y9=20050,"背泳ぎ50ｍ",IF(選手ﾃﾞｰﾀ入力用ｴｸｾﾙｼｰﾄ!Y9=20100,"背泳ぎ100ｍ",IF(選手ﾃﾞｰﾀ入力用ｴｸｾﾙｼｰﾄ!Y9=20200,"背泳ぎ200ｍ",IF(選手ﾃﾞｰﾀ入力用ｴｸｾﾙｼｰﾄ!Y9=30025,"平泳ぎ25ｍ",IF(選手ﾃﾞｰﾀ入力用ｴｸｾﾙｼｰﾄ!Y9=30050,"平泳ぎ50ｍ",IF(選手ﾃﾞｰﾀ入力用ｴｸｾﾙｼｰﾄ!Y9=30100,"平泳ぎ100ｍ",IF(選手ﾃﾞｰﾀ入力用ｴｸｾﾙｼｰﾄ!Y9=30200,"平泳ぎ200ｍ",IF(選手ﾃﾞｰﾀ入力用ｴｸｾﾙｼｰﾄ!Y9=40025,"ﾊﾞﾀﾌﾗｲ25ｍ",IF(選手ﾃﾞｰﾀ入力用ｴｸｾﾙｼｰﾄ!Y9=40050,"ﾊﾞﾀﾌﾗｲ50ｍ",IF(選手ﾃﾞｰﾀ入力用ｴｸｾﾙｼｰﾄ!Y9=40100,"ﾊﾞﾀﾌﾗｲ100ｍ",IF(選手ﾃﾞｰﾀ入力用ｴｸｾﾙｼｰﾄ!Y9=40200,"ﾊﾞﾀﾌﾗｲ200ｍ",IF(選手ﾃﾞｰﾀ入力用ｴｸｾﾙｼｰﾄ!Y9=50100,"個人メドレー100ｍ",IF(選手ﾃﾞｰﾀ入力用ｴｸｾﾙｼｰﾄ!Y9=50200,"個人メドレー200ｍ","コードが違います")))))))))))))))))))</f>
        <v/>
      </c>
      <c r="Z9" s="29" t="str">
        <f>IF(選手ﾃﾞｰﾀ入力用ｴｸｾﾙｼｰﾄ!Z9="","",ROUND(選手ﾃﾞｰﾀ入力用ｴｸｾﾙｼｰﾄ!Z9/100,0)&amp;"分"&amp;ROUNDDOWN(MOD(選手ﾃﾞｰﾀ入力用ｴｸｾﾙｼｰﾄ!Z9,100),0)&amp;"秒"&amp;ROUND(MOD(選手ﾃﾞｰﾀ入力用ｴｸｾﾙｼｰﾄ!Z9,1)*100,0))</f>
        <v/>
      </c>
      <c r="AA9" s="46" t="str">
        <f>IF(選手ﾃﾞｰﾀ入力用ｴｸｾﾙｼｰﾄ!AA9="","",IF(選手ﾃﾞｰﾀ入力用ｴｸｾﾙｼｰﾄ!AA9=10025,"自由形25ｍ",IF(選手ﾃﾞｰﾀ入力用ｴｸｾﾙｼｰﾄ!AA9=10050,"自由形50ｍ",IF(選手ﾃﾞｰﾀ入力用ｴｸｾﾙｼｰﾄ!AA9=10100,"自由形100ｍ",IF(選手ﾃﾞｰﾀ入力用ｴｸｾﾙｼｰﾄ!AA9=10200,"自由形200ｍ",IF(選手ﾃﾞｰﾀ入力用ｴｸｾﾙｼｰﾄ!AA9=20025,"背泳ぎ25ｍ",IF(選手ﾃﾞｰﾀ入力用ｴｸｾﾙｼｰﾄ!AA9=20050,"背泳ぎ50ｍ",IF(選手ﾃﾞｰﾀ入力用ｴｸｾﾙｼｰﾄ!AA9=20100,"背泳ぎ100ｍ",IF(選手ﾃﾞｰﾀ入力用ｴｸｾﾙｼｰﾄ!AA9=20200,"背泳ぎ200ｍ",IF(選手ﾃﾞｰﾀ入力用ｴｸｾﾙｼｰﾄ!AA9=30025,"平泳ぎ25ｍ",IF(選手ﾃﾞｰﾀ入力用ｴｸｾﾙｼｰﾄ!AA9=30050,"平泳ぎ50ｍ",IF(選手ﾃﾞｰﾀ入力用ｴｸｾﾙｼｰﾄ!AA9=30100,"平泳ぎ100ｍ",IF(選手ﾃﾞｰﾀ入力用ｴｸｾﾙｼｰﾄ!AA9=30200,"平泳ぎ200ｍ",IF(選手ﾃﾞｰﾀ入力用ｴｸｾﾙｼｰﾄ!AA9=40025,"ﾊﾞﾀﾌﾗｲ25ｍ",IF(選手ﾃﾞｰﾀ入力用ｴｸｾﾙｼｰﾄ!AA9=40050,"ﾊﾞﾀﾌﾗｲ50ｍ",IF(選手ﾃﾞｰﾀ入力用ｴｸｾﾙｼｰﾄ!AA9=40100,"ﾊﾞﾀﾌﾗｲ100ｍ",IF(選手ﾃﾞｰﾀ入力用ｴｸｾﾙｼｰﾄ!AA9=40200,"ﾊﾞﾀﾌﾗｲ200ｍ",IF(選手ﾃﾞｰﾀ入力用ｴｸｾﾙｼｰﾄ!AA9=50100,"個人メドレー100ｍ",IF(選手ﾃﾞｰﾀ入力用ｴｸｾﾙｼｰﾄ!AA9=50200,"個人メドレー200ｍ","コードが違います")))))))))))))))))))</f>
        <v/>
      </c>
      <c r="AB9" s="29" t="str">
        <f>IF(選手ﾃﾞｰﾀ入力用ｴｸｾﾙｼｰﾄ!AB9="","",ROUND(選手ﾃﾞｰﾀ入力用ｴｸｾﾙｼｰﾄ!AB9/100,0)&amp;"分"&amp;ROUNDDOWN(MOD(選手ﾃﾞｰﾀ入力用ｴｸｾﾙｼｰﾄ!AB9,100),0)&amp;"秒"&amp;ROUND(MOD(選手ﾃﾞｰﾀ入力用ｴｸｾﾙｼｰﾄ!AB9,1)*100,0))</f>
        <v/>
      </c>
      <c r="AC9" s="46" t="str">
        <f>IF(選手ﾃﾞｰﾀ入力用ｴｸｾﾙｼｰﾄ!AC9="","",IF(選手ﾃﾞｰﾀ入力用ｴｸｾﾙｼｰﾄ!AC9=10025,"自由形25ｍ",IF(選手ﾃﾞｰﾀ入力用ｴｸｾﾙｼｰﾄ!AC9=10050,"自由形50ｍ",IF(選手ﾃﾞｰﾀ入力用ｴｸｾﾙｼｰﾄ!AC9=10100,"自由形100ｍ",IF(選手ﾃﾞｰﾀ入力用ｴｸｾﾙｼｰﾄ!AC9=10200,"自由形200ｍ",IF(選手ﾃﾞｰﾀ入力用ｴｸｾﾙｼｰﾄ!AC9=20025,"背泳ぎ25ｍ",IF(選手ﾃﾞｰﾀ入力用ｴｸｾﾙｼｰﾄ!AC9=20050,"背泳ぎ50ｍ",IF(選手ﾃﾞｰﾀ入力用ｴｸｾﾙｼｰﾄ!AC9=20100,"背泳ぎ100ｍ",IF(選手ﾃﾞｰﾀ入力用ｴｸｾﾙｼｰﾄ!AC9=20200,"背泳ぎ200ｍ",IF(選手ﾃﾞｰﾀ入力用ｴｸｾﾙｼｰﾄ!AC9=30025,"平泳ぎ25ｍ",IF(選手ﾃﾞｰﾀ入力用ｴｸｾﾙｼｰﾄ!AC9=30050,"平泳ぎ50ｍ",IF(選手ﾃﾞｰﾀ入力用ｴｸｾﾙｼｰﾄ!AC9=30100,"平泳ぎ100ｍ",IF(選手ﾃﾞｰﾀ入力用ｴｸｾﾙｼｰﾄ!AC9=30200,"平泳ぎ200ｍ",IF(選手ﾃﾞｰﾀ入力用ｴｸｾﾙｼｰﾄ!AC9=40025,"ﾊﾞﾀﾌﾗｲ25ｍ",IF(選手ﾃﾞｰﾀ入力用ｴｸｾﾙｼｰﾄ!AC9=40050,"ﾊﾞﾀﾌﾗｲ50ｍ",IF(選手ﾃﾞｰﾀ入力用ｴｸｾﾙｼｰﾄ!AC9=40100,"ﾊﾞﾀﾌﾗｲ100ｍ",IF(選手ﾃﾞｰﾀ入力用ｴｸｾﾙｼｰﾄ!AC9=40200,"ﾊﾞﾀﾌﾗｲ200ｍ",IF(選手ﾃﾞｰﾀ入力用ｴｸｾﾙｼｰﾄ!AC9=50100,"個人メドレー100ｍ",IF(選手ﾃﾞｰﾀ入力用ｴｸｾﾙｼｰﾄ!AC9=50200,"個人メドレー200ｍ","コードが違います")))))))))))))))))))</f>
        <v/>
      </c>
      <c r="AD9" s="29" t="str">
        <f>IF(選手ﾃﾞｰﾀ入力用ｴｸｾﾙｼｰﾄ!AD9="","",ROUND(選手ﾃﾞｰﾀ入力用ｴｸｾﾙｼｰﾄ!AD9/100,0)&amp;"分"&amp;ROUNDDOWN(MOD(選手ﾃﾞｰﾀ入力用ｴｸｾﾙｼｰﾄ!AD9,100),0)&amp;"秒"&amp;ROUND(MOD(選手ﾃﾞｰﾀ入力用ｴｸｾﾙｼｰﾄ!AD9,1)*100,0))</f>
        <v/>
      </c>
      <c r="AE9" s="46" t="str">
        <f>IF(選手ﾃﾞｰﾀ入力用ｴｸｾﾙｼｰﾄ!AE9="","",IF(選手ﾃﾞｰﾀ入力用ｴｸｾﾙｼｰﾄ!AE9=10025,"自由形25ｍ",IF(選手ﾃﾞｰﾀ入力用ｴｸｾﾙｼｰﾄ!AE9=10050,"自由形50ｍ",IF(選手ﾃﾞｰﾀ入力用ｴｸｾﾙｼｰﾄ!AE9=10100,"自由形100ｍ",IF(選手ﾃﾞｰﾀ入力用ｴｸｾﾙｼｰﾄ!AE9=10200,"自由形200ｍ",IF(選手ﾃﾞｰﾀ入力用ｴｸｾﾙｼｰﾄ!AE9=20025,"背泳ぎ25ｍ",IF(選手ﾃﾞｰﾀ入力用ｴｸｾﾙｼｰﾄ!AE9=20050,"背泳ぎ50ｍ",IF(選手ﾃﾞｰﾀ入力用ｴｸｾﾙｼｰﾄ!AE9=20100,"背泳ぎ100ｍ",IF(選手ﾃﾞｰﾀ入力用ｴｸｾﾙｼｰﾄ!AE9=20200,"背泳ぎ200ｍ",IF(選手ﾃﾞｰﾀ入力用ｴｸｾﾙｼｰﾄ!AE9=30025,"平泳ぎ25ｍ",IF(選手ﾃﾞｰﾀ入力用ｴｸｾﾙｼｰﾄ!AE9=30050,"平泳ぎ50ｍ",IF(選手ﾃﾞｰﾀ入力用ｴｸｾﾙｼｰﾄ!AE9=30100,"平泳ぎ100ｍ",IF(選手ﾃﾞｰﾀ入力用ｴｸｾﾙｼｰﾄ!AE9=30200,"平泳ぎ200ｍ",IF(選手ﾃﾞｰﾀ入力用ｴｸｾﾙｼｰﾄ!AE9=40025,"ﾊﾞﾀﾌﾗｲ25ｍ",IF(選手ﾃﾞｰﾀ入力用ｴｸｾﾙｼｰﾄ!AE9=40050,"ﾊﾞﾀﾌﾗｲ50ｍ",IF(選手ﾃﾞｰﾀ入力用ｴｸｾﾙｼｰﾄ!AE9=40100,"ﾊﾞﾀﾌﾗｲ100ｍ",IF(選手ﾃﾞｰﾀ入力用ｴｸｾﾙｼｰﾄ!AE9=40200,"ﾊﾞﾀﾌﾗｲ200ｍ",IF(選手ﾃﾞｰﾀ入力用ｴｸｾﾙｼｰﾄ!AE9=50100,"個人メドレー100ｍ",IF(選手ﾃﾞｰﾀ入力用ｴｸｾﾙｼｰﾄ!AE9=50200,"個人メドレー200ｍ","コードが違います")))))))))))))))))))</f>
        <v/>
      </c>
      <c r="AF9" s="32" t="str">
        <f>IF(選手ﾃﾞｰﾀ入力用ｴｸｾﾙｼｰﾄ!AF9="","",ROUND(選手ﾃﾞｰﾀ入力用ｴｸｾﾙｼｰﾄ!AF9/100,0)&amp;"分"&amp;ROUNDDOWN(MOD(選手ﾃﾞｰﾀ入力用ｴｸｾﾙｼｰﾄ!AF9,100),0)&amp;"秒"&amp;ROUND(MOD(選手ﾃﾞｰﾀ入力用ｴｸｾﾙｼｰﾄ!AF9,1)*100,0))</f>
        <v/>
      </c>
    </row>
    <row r="10" spans="1:32" ht="15.6" customHeight="1" x14ac:dyDescent="0.15">
      <c r="A10" s="1"/>
      <c r="B10" s="19"/>
      <c r="C10" s="9" t="str">
        <f>IF(選手ﾃﾞｰﾀ入力用ｴｸｾﾙｼｰﾄ!C10=1,"男性",IF(選手ﾃﾞｰﾀ入力用ｴｸｾﾙｼｰﾄ!C10=2,"女性",""))</f>
        <v/>
      </c>
      <c r="D10" s="57" t="str">
        <f>IF(選手ﾃﾞｰﾀ入力用ｴｸｾﾙｼｰﾄ!D10="","",選手ﾃﾞｰﾀ入力用ｴｸｾﾙｼｰﾄ!D10)</f>
        <v/>
      </c>
      <c r="E10" s="43" t="str">
        <f>IF(選手ﾃﾞｰﾀ入力用ｴｸｾﾙｼｰﾄ!E10="","",選手ﾃﾞｰﾀ入力用ｴｸｾﾙｼｰﾄ!E10)</f>
        <v/>
      </c>
      <c r="F10" s="9" t="str">
        <f>IF(選手ﾃﾞｰﾀ入力用ｴｸｾﾙｼｰﾄ!F10="","",ROUND(選手ﾃﾞｰﾀ入力用ｴｸｾﾙｼｰﾄ!F10/10000,0)&amp;"年"&amp;ROUNDDOWN(MOD(選手ﾃﾞｰﾀ入力用ｴｸｾﾙｼｰﾄ!F10,10000)/100,0)&amp;"月"&amp;MOD(選手ﾃﾞｰﾀ入力用ｴｸｾﾙｼｰﾄ!F10,100)&amp;"日")</f>
        <v/>
      </c>
      <c r="G10" s="11"/>
      <c r="H10" s="11"/>
      <c r="I10" s="57" t="str">
        <f>IF(選手ﾃﾞｰﾀ入力用ｴｸｾﾙｼｰﾄ!I10="","",IF(選手ﾃﾞｰﾀ入力用ｴｸｾﾙｼｰﾄ!I10=1,"18歳～24歳",IF(選手ﾃﾞｰﾀ入力用ｴｸｾﾙｼｰﾄ!I10=2,"25歳～29歳",IF(選手ﾃﾞｰﾀ入力用ｴｸｾﾙｼｰﾄ!I10=3,"30歳～34歳",IF(選手ﾃﾞｰﾀ入力用ｴｸｾﾙｼｰﾄ!I10=4,"35歳～39歳",IF(選手ﾃﾞｰﾀ入力用ｴｸｾﾙｼｰﾄ!I10=5,"40歳～44歳",IF(選手ﾃﾞｰﾀ入力用ｴｸｾﾙｼｰﾄ!I10=6,"45歳～49歳",IF(選手ﾃﾞｰﾀ入力用ｴｸｾﾙｼｰﾄ!I10=7,"50歳～54歳",IF(選手ﾃﾞｰﾀ入力用ｴｸｾﾙｼｰﾄ!I10=8,"55歳～59歳",IF(選手ﾃﾞｰﾀ入力用ｴｸｾﾙｼｰﾄ!I10=9,"60歳～64歳",IF(選手ﾃﾞｰﾀ入力用ｴｸｾﾙｼｰﾄ!I10=10,"65歳～69歳",IF(選手ﾃﾞｰﾀ入力用ｴｸｾﾙｼｰﾄ!I10=11,"70歳～74歳",IF(選手ﾃﾞｰﾀ入力用ｴｸｾﾙｼｰﾄ!I10=12,"75歳～79歳",IF(選手ﾃﾞｰﾀ入力用ｴｸｾﾙｼｰﾄ!I10=13,"80歳以上","コードが違います"))))))))))))))</f>
        <v/>
      </c>
      <c r="J10" s="9" t="str">
        <f>IF(選手ﾃﾞｰﾀ入力用ｴｸｾﾙｼｰﾄ!J10="","",選手ﾃﾞｰﾀ入力用ｴｸｾﾙｼｰﾄ!J10)</f>
        <v/>
      </c>
      <c r="K10" s="9" t="str">
        <f>IF(選手ﾃﾞｰﾀ入力用ｴｸｾﾙｼｰﾄ!K10="","",選手ﾃﾞｰﾀ入力用ｴｸｾﾙｼｰﾄ!K10)</f>
        <v/>
      </c>
      <c r="L10" s="9" t="str">
        <f>IF(選手ﾃﾞｰﾀ入力用ｴｸｾﾙｼｰﾄ!L10="","",選手ﾃﾞｰﾀ入力用ｴｸｾﾙｼｰﾄ!L10)</f>
        <v/>
      </c>
      <c r="M10" s="9" t="str">
        <f>IF(選手ﾃﾞｰﾀ入力用ｴｸｾﾙｼｰﾄ!M10="","",選手ﾃﾞｰﾀ入力用ｴｸｾﾙｼｰﾄ!M10)</f>
        <v/>
      </c>
      <c r="N10" s="9" t="str">
        <f>IF(選手ﾃﾞｰﾀ入力用ｴｸｾﾙｼｰﾄ!N10="","",選手ﾃﾞｰﾀ入力用ｴｸｾﾙｼｰﾄ!N10)</f>
        <v/>
      </c>
      <c r="O10" s="11"/>
      <c r="P10" s="11"/>
      <c r="Q10" s="11"/>
      <c r="R10" s="24" t="str">
        <f>IF(選手ﾃﾞｰﾀ入力用ｴｸｾﾙｼｰﾄ!R10="","",選手ﾃﾞｰﾀ入力用ｴｸｾﾙｼｰﾄ!R10)</f>
        <v/>
      </c>
      <c r="S10" s="46" t="str">
        <f>IF(選手ﾃﾞｰﾀ入力用ｴｸｾﾙｼｰﾄ!S10="","",IF(選手ﾃﾞｰﾀ入力用ｴｸｾﾙｼｰﾄ!S10=10025,"自由形25ｍ",IF(選手ﾃﾞｰﾀ入力用ｴｸｾﾙｼｰﾄ!S10=10050,"自由形50ｍ",IF(選手ﾃﾞｰﾀ入力用ｴｸｾﾙｼｰﾄ!S10=10100,"自由形100ｍ",IF(選手ﾃﾞｰﾀ入力用ｴｸｾﾙｼｰﾄ!S10=10200,"自由形200ｍ",IF(選手ﾃﾞｰﾀ入力用ｴｸｾﾙｼｰﾄ!S10=20025,"背泳ぎ25ｍ",IF(選手ﾃﾞｰﾀ入力用ｴｸｾﾙｼｰﾄ!S10=20050,"背泳ぎ50ｍ",IF(選手ﾃﾞｰﾀ入力用ｴｸｾﾙｼｰﾄ!S10=20100,"背泳ぎ100ｍ",IF(選手ﾃﾞｰﾀ入力用ｴｸｾﾙｼｰﾄ!S10=20200,"背泳ぎ200ｍ",IF(選手ﾃﾞｰﾀ入力用ｴｸｾﾙｼｰﾄ!S10=30025,"平泳ぎ25ｍ",IF(選手ﾃﾞｰﾀ入力用ｴｸｾﾙｼｰﾄ!S10=30050,"平泳ぎ50ｍ",IF(選手ﾃﾞｰﾀ入力用ｴｸｾﾙｼｰﾄ!S10=30100,"平泳ぎ100ｍ",IF(選手ﾃﾞｰﾀ入力用ｴｸｾﾙｼｰﾄ!S10=30200,"平泳ぎ200ｍ",IF(選手ﾃﾞｰﾀ入力用ｴｸｾﾙｼｰﾄ!S10=40025,"ﾊﾞﾀﾌﾗｲ25ｍ",IF(選手ﾃﾞｰﾀ入力用ｴｸｾﾙｼｰﾄ!S10=40050,"ﾊﾞﾀﾌﾗｲ50ｍ",IF(選手ﾃﾞｰﾀ入力用ｴｸｾﾙｼｰﾄ!S10=40100,"ﾊﾞﾀﾌﾗｲ100ｍ",IF(選手ﾃﾞｰﾀ入力用ｴｸｾﾙｼｰﾄ!S10=40200,"ﾊﾞﾀﾌﾗｲ200ｍ",IF(選手ﾃﾞｰﾀ入力用ｴｸｾﾙｼｰﾄ!S10=50100,"個人メドレー100ｍ",IF(選手ﾃﾞｰﾀ入力用ｴｸｾﾙｼｰﾄ!S10=50200,"個人メドレー200ｍ","コードが違います")))))))))))))))))))</f>
        <v/>
      </c>
      <c r="T10" s="53" t="str">
        <f>IF(選手ﾃﾞｰﾀ入力用ｴｸｾﾙｼｰﾄ!T10="","",ROUND(選手ﾃﾞｰﾀ入力用ｴｸｾﾙｼｰﾄ!T10/100,0)&amp;"分"&amp;ROUNDDOWN(MOD(選手ﾃﾞｰﾀ入力用ｴｸｾﾙｼｰﾄ!T10,100),0)&amp;"秒"&amp;ROUND(MOD(選手ﾃﾞｰﾀ入力用ｴｸｾﾙｼｰﾄ!T10,1)*100,0))</f>
        <v/>
      </c>
      <c r="U10" s="46" t="str">
        <f>IF(選手ﾃﾞｰﾀ入力用ｴｸｾﾙｼｰﾄ!U10="","",IF(選手ﾃﾞｰﾀ入力用ｴｸｾﾙｼｰﾄ!U10=10025,"自由形25ｍ",IF(選手ﾃﾞｰﾀ入力用ｴｸｾﾙｼｰﾄ!U10=10050,"自由形50ｍ",IF(選手ﾃﾞｰﾀ入力用ｴｸｾﾙｼｰﾄ!U10=10100,"自由形100ｍ",IF(選手ﾃﾞｰﾀ入力用ｴｸｾﾙｼｰﾄ!U10=10200,"自由形200ｍ",IF(選手ﾃﾞｰﾀ入力用ｴｸｾﾙｼｰﾄ!U10=20025,"背泳ぎ25ｍ",IF(選手ﾃﾞｰﾀ入力用ｴｸｾﾙｼｰﾄ!U10=20050,"背泳ぎ50ｍ",IF(選手ﾃﾞｰﾀ入力用ｴｸｾﾙｼｰﾄ!U10=20100,"背泳ぎ100ｍ",IF(選手ﾃﾞｰﾀ入力用ｴｸｾﾙｼｰﾄ!U10=20200,"背泳ぎ200ｍ",IF(選手ﾃﾞｰﾀ入力用ｴｸｾﾙｼｰﾄ!U10=30025,"平泳ぎ25ｍ",IF(選手ﾃﾞｰﾀ入力用ｴｸｾﾙｼｰﾄ!U10=30050,"平泳ぎ50ｍ",IF(選手ﾃﾞｰﾀ入力用ｴｸｾﾙｼｰﾄ!U10=30100,"平泳ぎ100ｍ",IF(選手ﾃﾞｰﾀ入力用ｴｸｾﾙｼｰﾄ!U10=30200,"平泳ぎ200ｍ",IF(選手ﾃﾞｰﾀ入力用ｴｸｾﾙｼｰﾄ!U10=40025,"ﾊﾞﾀﾌﾗｲ25ｍ",IF(選手ﾃﾞｰﾀ入力用ｴｸｾﾙｼｰﾄ!U10=40050,"ﾊﾞﾀﾌﾗｲ50ｍ",IF(選手ﾃﾞｰﾀ入力用ｴｸｾﾙｼｰﾄ!U10=40100,"ﾊﾞﾀﾌﾗｲ100ｍ",IF(選手ﾃﾞｰﾀ入力用ｴｸｾﾙｼｰﾄ!U10=40200,"ﾊﾞﾀﾌﾗｲ200ｍ",IF(選手ﾃﾞｰﾀ入力用ｴｸｾﾙｼｰﾄ!U10=50100,"個人メドレー100ｍ",IF(選手ﾃﾞｰﾀ入力用ｴｸｾﾙｼｰﾄ!U10=50200,"個人メドレー200ｍ","コードが違います")))))))))))))))))))</f>
        <v/>
      </c>
      <c r="V10" s="29" t="str">
        <f>IF(選手ﾃﾞｰﾀ入力用ｴｸｾﾙｼｰﾄ!V10="","",ROUND(選手ﾃﾞｰﾀ入力用ｴｸｾﾙｼｰﾄ!V10/100,0)&amp;"分"&amp;ROUNDDOWN(MOD(選手ﾃﾞｰﾀ入力用ｴｸｾﾙｼｰﾄ!V10,100),0)&amp;"秒"&amp;ROUND(MOD(選手ﾃﾞｰﾀ入力用ｴｸｾﾙｼｰﾄ!V10,1)*100,0))</f>
        <v/>
      </c>
      <c r="W10" s="46" t="str">
        <f>IF(選手ﾃﾞｰﾀ入力用ｴｸｾﾙｼｰﾄ!W10="","",IF(選手ﾃﾞｰﾀ入力用ｴｸｾﾙｼｰﾄ!W10=10025,"自由形25ｍ",IF(選手ﾃﾞｰﾀ入力用ｴｸｾﾙｼｰﾄ!W10=10050,"自由形50ｍ",IF(選手ﾃﾞｰﾀ入力用ｴｸｾﾙｼｰﾄ!W10=10100,"自由形100ｍ",IF(選手ﾃﾞｰﾀ入力用ｴｸｾﾙｼｰﾄ!W10=10200,"自由形200ｍ",IF(選手ﾃﾞｰﾀ入力用ｴｸｾﾙｼｰﾄ!W10=20025,"背泳ぎ25ｍ",IF(選手ﾃﾞｰﾀ入力用ｴｸｾﾙｼｰﾄ!W10=20050,"背泳ぎ50ｍ",IF(選手ﾃﾞｰﾀ入力用ｴｸｾﾙｼｰﾄ!W10=20100,"背泳ぎ100ｍ",IF(選手ﾃﾞｰﾀ入力用ｴｸｾﾙｼｰﾄ!W10=20200,"背泳ぎ200ｍ",IF(選手ﾃﾞｰﾀ入力用ｴｸｾﾙｼｰﾄ!W10=30025,"平泳ぎ25ｍ",IF(選手ﾃﾞｰﾀ入力用ｴｸｾﾙｼｰﾄ!W10=30050,"平泳ぎ50ｍ",IF(選手ﾃﾞｰﾀ入力用ｴｸｾﾙｼｰﾄ!W10=30100,"平泳ぎ100ｍ",IF(選手ﾃﾞｰﾀ入力用ｴｸｾﾙｼｰﾄ!W10=30200,"平泳ぎ200ｍ",IF(選手ﾃﾞｰﾀ入力用ｴｸｾﾙｼｰﾄ!W10=40025,"ﾊﾞﾀﾌﾗｲ25ｍ",IF(選手ﾃﾞｰﾀ入力用ｴｸｾﾙｼｰﾄ!W10=40050,"ﾊﾞﾀﾌﾗｲ50ｍ",IF(選手ﾃﾞｰﾀ入力用ｴｸｾﾙｼｰﾄ!W10=40100,"ﾊﾞﾀﾌﾗｲ100ｍ",IF(選手ﾃﾞｰﾀ入力用ｴｸｾﾙｼｰﾄ!W10=40200,"ﾊﾞﾀﾌﾗｲ200ｍ",IF(選手ﾃﾞｰﾀ入力用ｴｸｾﾙｼｰﾄ!W10=50100,"個人メドレー100ｍ",IF(選手ﾃﾞｰﾀ入力用ｴｸｾﾙｼｰﾄ!W10=50200,"個人メドレー200ｍ","コードが違います")))))))))))))))))))</f>
        <v/>
      </c>
      <c r="X10" s="29" t="str">
        <f>IF(選手ﾃﾞｰﾀ入力用ｴｸｾﾙｼｰﾄ!X10="","",ROUND(選手ﾃﾞｰﾀ入力用ｴｸｾﾙｼｰﾄ!X10/100,0)&amp;"分"&amp;ROUNDDOWN(MOD(選手ﾃﾞｰﾀ入力用ｴｸｾﾙｼｰﾄ!X10,100),0)&amp;"秒"&amp;ROUND(MOD(選手ﾃﾞｰﾀ入力用ｴｸｾﾙｼｰﾄ!X10,1)*100,0))</f>
        <v/>
      </c>
      <c r="Y10" s="46" t="str">
        <f>IF(選手ﾃﾞｰﾀ入力用ｴｸｾﾙｼｰﾄ!Y10="","",IF(選手ﾃﾞｰﾀ入力用ｴｸｾﾙｼｰﾄ!Y10=10025,"自由形25ｍ",IF(選手ﾃﾞｰﾀ入力用ｴｸｾﾙｼｰﾄ!Y10=10050,"自由形50ｍ",IF(選手ﾃﾞｰﾀ入力用ｴｸｾﾙｼｰﾄ!Y10=10100,"自由形100ｍ",IF(選手ﾃﾞｰﾀ入力用ｴｸｾﾙｼｰﾄ!Y10=10200,"自由形200ｍ",IF(選手ﾃﾞｰﾀ入力用ｴｸｾﾙｼｰﾄ!Y10=20025,"背泳ぎ25ｍ",IF(選手ﾃﾞｰﾀ入力用ｴｸｾﾙｼｰﾄ!Y10=20050,"背泳ぎ50ｍ",IF(選手ﾃﾞｰﾀ入力用ｴｸｾﾙｼｰﾄ!Y10=20100,"背泳ぎ100ｍ",IF(選手ﾃﾞｰﾀ入力用ｴｸｾﾙｼｰﾄ!Y10=20200,"背泳ぎ200ｍ",IF(選手ﾃﾞｰﾀ入力用ｴｸｾﾙｼｰﾄ!Y10=30025,"平泳ぎ25ｍ",IF(選手ﾃﾞｰﾀ入力用ｴｸｾﾙｼｰﾄ!Y10=30050,"平泳ぎ50ｍ",IF(選手ﾃﾞｰﾀ入力用ｴｸｾﾙｼｰﾄ!Y10=30100,"平泳ぎ100ｍ",IF(選手ﾃﾞｰﾀ入力用ｴｸｾﾙｼｰﾄ!Y10=30200,"平泳ぎ200ｍ",IF(選手ﾃﾞｰﾀ入力用ｴｸｾﾙｼｰﾄ!Y10=40025,"ﾊﾞﾀﾌﾗｲ25ｍ",IF(選手ﾃﾞｰﾀ入力用ｴｸｾﾙｼｰﾄ!Y10=40050,"ﾊﾞﾀﾌﾗｲ50ｍ",IF(選手ﾃﾞｰﾀ入力用ｴｸｾﾙｼｰﾄ!Y10=40100,"ﾊﾞﾀﾌﾗｲ100ｍ",IF(選手ﾃﾞｰﾀ入力用ｴｸｾﾙｼｰﾄ!Y10=40200,"ﾊﾞﾀﾌﾗｲ200ｍ",IF(選手ﾃﾞｰﾀ入力用ｴｸｾﾙｼｰﾄ!Y10=50100,"個人メドレー100ｍ",IF(選手ﾃﾞｰﾀ入力用ｴｸｾﾙｼｰﾄ!Y10=50200,"個人メドレー200ｍ","コードが違います")))))))))))))))))))</f>
        <v/>
      </c>
      <c r="Z10" s="29" t="str">
        <f>IF(選手ﾃﾞｰﾀ入力用ｴｸｾﾙｼｰﾄ!Z10="","",ROUND(選手ﾃﾞｰﾀ入力用ｴｸｾﾙｼｰﾄ!Z10/100,0)&amp;"分"&amp;ROUNDDOWN(MOD(選手ﾃﾞｰﾀ入力用ｴｸｾﾙｼｰﾄ!Z10,100),0)&amp;"秒"&amp;ROUND(MOD(選手ﾃﾞｰﾀ入力用ｴｸｾﾙｼｰﾄ!Z10,1)*100,0))</f>
        <v/>
      </c>
      <c r="AA10" s="46" t="str">
        <f>IF(選手ﾃﾞｰﾀ入力用ｴｸｾﾙｼｰﾄ!AA10="","",IF(選手ﾃﾞｰﾀ入力用ｴｸｾﾙｼｰﾄ!AA10=10025,"自由形25ｍ",IF(選手ﾃﾞｰﾀ入力用ｴｸｾﾙｼｰﾄ!AA10=10050,"自由形50ｍ",IF(選手ﾃﾞｰﾀ入力用ｴｸｾﾙｼｰﾄ!AA10=10100,"自由形100ｍ",IF(選手ﾃﾞｰﾀ入力用ｴｸｾﾙｼｰﾄ!AA10=10200,"自由形200ｍ",IF(選手ﾃﾞｰﾀ入力用ｴｸｾﾙｼｰﾄ!AA10=20025,"背泳ぎ25ｍ",IF(選手ﾃﾞｰﾀ入力用ｴｸｾﾙｼｰﾄ!AA10=20050,"背泳ぎ50ｍ",IF(選手ﾃﾞｰﾀ入力用ｴｸｾﾙｼｰﾄ!AA10=20100,"背泳ぎ100ｍ",IF(選手ﾃﾞｰﾀ入力用ｴｸｾﾙｼｰﾄ!AA10=20200,"背泳ぎ200ｍ",IF(選手ﾃﾞｰﾀ入力用ｴｸｾﾙｼｰﾄ!AA10=30025,"平泳ぎ25ｍ",IF(選手ﾃﾞｰﾀ入力用ｴｸｾﾙｼｰﾄ!AA10=30050,"平泳ぎ50ｍ",IF(選手ﾃﾞｰﾀ入力用ｴｸｾﾙｼｰﾄ!AA10=30100,"平泳ぎ100ｍ",IF(選手ﾃﾞｰﾀ入力用ｴｸｾﾙｼｰﾄ!AA10=30200,"平泳ぎ200ｍ",IF(選手ﾃﾞｰﾀ入力用ｴｸｾﾙｼｰﾄ!AA10=40025,"ﾊﾞﾀﾌﾗｲ25ｍ",IF(選手ﾃﾞｰﾀ入力用ｴｸｾﾙｼｰﾄ!AA10=40050,"ﾊﾞﾀﾌﾗｲ50ｍ",IF(選手ﾃﾞｰﾀ入力用ｴｸｾﾙｼｰﾄ!AA10=40100,"ﾊﾞﾀﾌﾗｲ100ｍ",IF(選手ﾃﾞｰﾀ入力用ｴｸｾﾙｼｰﾄ!AA10=40200,"ﾊﾞﾀﾌﾗｲ200ｍ",IF(選手ﾃﾞｰﾀ入力用ｴｸｾﾙｼｰﾄ!AA10=50100,"個人メドレー100ｍ",IF(選手ﾃﾞｰﾀ入力用ｴｸｾﾙｼｰﾄ!AA10=50200,"個人メドレー200ｍ","コードが違います")))))))))))))))))))</f>
        <v/>
      </c>
      <c r="AB10" s="29" t="str">
        <f>IF(選手ﾃﾞｰﾀ入力用ｴｸｾﾙｼｰﾄ!AB10="","",ROUND(選手ﾃﾞｰﾀ入力用ｴｸｾﾙｼｰﾄ!AB10/100,0)&amp;"分"&amp;ROUNDDOWN(MOD(選手ﾃﾞｰﾀ入力用ｴｸｾﾙｼｰﾄ!AB10,100),0)&amp;"秒"&amp;ROUND(MOD(選手ﾃﾞｰﾀ入力用ｴｸｾﾙｼｰﾄ!AB10,1)*100,0))</f>
        <v/>
      </c>
      <c r="AC10" s="46" t="str">
        <f>IF(選手ﾃﾞｰﾀ入力用ｴｸｾﾙｼｰﾄ!AC10="","",IF(選手ﾃﾞｰﾀ入力用ｴｸｾﾙｼｰﾄ!AC10=10025,"自由形25ｍ",IF(選手ﾃﾞｰﾀ入力用ｴｸｾﾙｼｰﾄ!AC10=10050,"自由形50ｍ",IF(選手ﾃﾞｰﾀ入力用ｴｸｾﾙｼｰﾄ!AC10=10100,"自由形100ｍ",IF(選手ﾃﾞｰﾀ入力用ｴｸｾﾙｼｰﾄ!AC10=10200,"自由形200ｍ",IF(選手ﾃﾞｰﾀ入力用ｴｸｾﾙｼｰﾄ!AC10=20025,"背泳ぎ25ｍ",IF(選手ﾃﾞｰﾀ入力用ｴｸｾﾙｼｰﾄ!AC10=20050,"背泳ぎ50ｍ",IF(選手ﾃﾞｰﾀ入力用ｴｸｾﾙｼｰﾄ!AC10=20100,"背泳ぎ100ｍ",IF(選手ﾃﾞｰﾀ入力用ｴｸｾﾙｼｰﾄ!AC10=20200,"背泳ぎ200ｍ",IF(選手ﾃﾞｰﾀ入力用ｴｸｾﾙｼｰﾄ!AC10=30025,"平泳ぎ25ｍ",IF(選手ﾃﾞｰﾀ入力用ｴｸｾﾙｼｰﾄ!AC10=30050,"平泳ぎ50ｍ",IF(選手ﾃﾞｰﾀ入力用ｴｸｾﾙｼｰﾄ!AC10=30100,"平泳ぎ100ｍ",IF(選手ﾃﾞｰﾀ入力用ｴｸｾﾙｼｰﾄ!AC10=30200,"平泳ぎ200ｍ",IF(選手ﾃﾞｰﾀ入力用ｴｸｾﾙｼｰﾄ!AC10=40025,"ﾊﾞﾀﾌﾗｲ25ｍ",IF(選手ﾃﾞｰﾀ入力用ｴｸｾﾙｼｰﾄ!AC10=40050,"ﾊﾞﾀﾌﾗｲ50ｍ",IF(選手ﾃﾞｰﾀ入力用ｴｸｾﾙｼｰﾄ!AC10=40100,"ﾊﾞﾀﾌﾗｲ100ｍ",IF(選手ﾃﾞｰﾀ入力用ｴｸｾﾙｼｰﾄ!AC10=40200,"ﾊﾞﾀﾌﾗｲ200ｍ",IF(選手ﾃﾞｰﾀ入力用ｴｸｾﾙｼｰﾄ!AC10=50100,"個人メドレー100ｍ",IF(選手ﾃﾞｰﾀ入力用ｴｸｾﾙｼｰﾄ!AC10=50200,"個人メドレー200ｍ","コードが違います")))))))))))))))))))</f>
        <v/>
      </c>
      <c r="AD10" s="29" t="str">
        <f>IF(選手ﾃﾞｰﾀ入力用ｴｸｾﾙｼｰﾄ!AD10="","",ROUND(選手ﾃﾞｰﾀ入力用ｴｸｾﾙｼｰﾄ!AD10/100,0)&amp;"分"&amp;ROUNDDOWN(MOD(選手ﾃﾞｰﾀ入力用ｴｸｾﾙｼｰﾄ!AD10,100),0)&amp;"秒"&amp;ROUND(MOD(選手ﾃﾞｰﾀ入力用ｴｸｾﾙｼｰﾄ!AD10,1)*100,0))</f>
        <v/>
      </c>
      <c r="AE10" s="46" t="str">
        <f>IF(選手ﾃﾞｰﾀ入力用ｴｸｾﾙｼｰﾄ!AE10="","",IF(選手ﾃﾞｰﾀ入力用ｴｸｾﾙｼｰﾄ!AE10=10025,"自由形25ｍ",IF(選手ﾃﾞｰﾀ入力用ｴｸｾﾙｼｰﾄ!AE10=10050,"自由形50ｍ",IF(選手ﾃﾞｰﾀ入力用ｴｸｾﾙｼｰﾄ!AE10=10100,"自由形100ｍ",IF(選手ﾃﾞｰﾀ入力用ｴｸｾﾙｼｰﾄ!AE10=10200,"自由形200ｍ",IF(選手ﾃﾞｰﾀ入力用ｴｸｾﾙｼｰﾄ!AE10=20025,"背泳ぎ25ｍ",IF(選手ﾃﾞｰﾀ入力用ｴｸｾﾙｼｰﾄ!AE10=20050,"背泳ぎ50ｍ",IF(選手ﾃﾞｰﾀ入力用ｴｸｾﾙｼｰﾄ!AE10=20100,"背泳ぎ100ｍ",IF(選手ﾃﾞｰﾀ入力用ｴｸｾﾙｼｰﾄ!AE10=20200,"背泳ぎ200ｍ",IF(選手ﾃﾞｰﾀ入力用ｴｸｾﾙｼｰﾄ!AE10=30025,"平泳ぎ25ｍ",IF(選手ﾃﾞｰﾀ入力用ｴｸｾﾙｼｰﾄ!AE10=30050,"平泳ぎ50ｍ",IF(選手ﾃﾞｰﾀ入力用ｴｸｾﾙｼｰﾄ!AE10=30100,"平泳ぎ100ｍ",IF(選手ﾃﾞｰﾀ入力用ｴｸｾﾙｼｰﾄ!AE10=30200,"平泳ぎ200ｍ",IF(選手ﾃﾞｰﾀ入力用ｴｸｾﾙｼｰﾄ!AE10=40025,"ﾊﾞﾀﾌﾗｲ25ｍ",IF(選手ﾃﾞｰﾀ入力用ｴｸｾﾙｼｰﾄ!AE10=40050,"ﾊﾞﾀﾌﾗｲ50ｍ",IF(選手ﾃﾞｰﾀ入力用ｴｸｾﾙｼｰﾄ!AE10=40100,"ﾊﾞﾀﾌﾗｲ100ｍ",IF(選手ﾃﾞｰﾀ入力用ｴｸｾﾙｼｰﾄ!AE10=40200,"ﾊﾞﾀﾌﾗｲ200ｍ",IF(選手ﾃﾞｰﾀ入力用ｴｸｾﾙｼｰﾄ!AE10=50100,"個人メドレー100ｍ",IF(選手ﾃﾞｰﾀ入力用ｴｸｾﾙｼｰﾄ!AE10=50200,"個人メドレー200ｍ","コードが違います")))))))))))))))))))</f>
        <v/>
      </c>
      <c r="AF10" s="32" t="str">
        <f>IF(選手ﾃﾞｰﾀ入力用ｴｸｾﾙｼｰﾄ!AF10="","",ROUND(選手ﾃﾞｰﾀ入力用ｴｸｾﾙｼｰﾄ!AF10/100,0)&amp;"分"&amp;ROUNDDOWN(MOD(選手ﾃﾞｰﾀ入力用ｴｸｾﾙｼｰﾄ!AF10,100),0)&amp;"秒"&amp;ROUND(MOD(選手ﾃﾞｰﾀ入力用ｴｸｾﾙｼｰﾄ!AF10,1)*100,0))</f>
        <v/>
      </c>
    </row>
    <row r="11" spans="1:32" ht="15.6" customHeight="1" x14ac:dyDescent="0.15">
      <c r="A11" s="1"/>
      <c r="B11" s="19"/>
      <c r="C11" s="9" t="str">
        <f>IF(選手ﾃﾞｰﾀ入力用ｴｸｾﾙｼｰﾄ!C11=1,"男性",IF(選手ﾃﾞｰﾀ入力用ｴｸｾﾙｼｰﾄ!C11=2,"女性",""))</f>
        <v/>
      </c>
      <c r="D11" s="57" t="str">
        <f>IF(選手ﾃﾞｰﾀ入力用ｴｸｾﾙｼｰﾄ!D11="","",選手ﾃﾞｰﾀ入力用ｴｸｾﾙｼｰﾄ!D11)</f>
        <v/>
      </c>
      <c r="E11" s="43" t="str">
        <f>IF(選手ﾃﾞｰﾀ入力用ｴｸｾﾙｼｰﾄ!E11="","",選手ﾃﾞｰﾀ入力用ｴｸｾﾙｼｰﾄ!E11)</f>
        <v/>
      </c>
      <c r="F11" s="9" t="str">
        <f>IF(選手ﾃﾞｰﾀ入力用ｴｸｾﾙｼｰﾄ!F11="","",ROUND(選手ﾃﾞｰﾀ入力用ｴｸｾﾙｼｰﾄ!F11/10000,0)&amp;"年"&amp;ROUNDDOWN(MOD(選手ﾃﾞｰﾀ入力用ｴｸｾﾙｼｰﾄ!F11,10000)/100,0)&amp;"月"&amp;MOD(選手ﾃﾞｰﾀ入力用ｴｸｾﾙｼｰﾄ!F11,100)&amp;"日")</f>
        <v/>
      </c>
      <c r="G11" s="11"/>
      <c r="H11" s="11"/>
      <c r="I11" s="57" t="str">
        <f>IF(選手ﾃﾞｰﾀ入力用ｴｸｾﾙｼｰﾄ!I11="","",IF(選手ﾃﾞｰﾀ入力用ｴｸｾﾙｼｰﾄ!I11=1,"18歳～24歳",IF(選手ﾃﾞｰﾀ入力用ｴｸｾﾙｼｰﾄ!I11=2,"25歳～29歳",IF(選手ﾃﾞｰﾀ入力用ｴｸｾﾙｼｰﾄ!I11=3,"30歳～34歳",IF(選手ﾃﾞｰﾀ入力用ｴｸｾﾙｼｰﾄ!I11=4,"35歳～39歳",IF(選手ﾃﾞｰﾀ入力用ｴｸｾﾙｼｰﾄ!I11=5,"40歳～44歳",IF(選手ﾃﾞｰﾀ入力用ｴｸｾﾙｼｰﾄ!I11=6,"45歳～49歳",IF(選手ﾃﾞｰﾀ入力用ｴｸｾﾙｼｰﾄ!I11=7,"50歳～54歳",IF(選手ﾃﾞｰﾀ入力用ｴｸｾﾙｼｰﾄ!I11=8,"55歳～59歳",IF(選手ﾃﾞｰﾀ入力用ｴｸｾﾙｼｰﾄ!I11=9,"60歳～64歳",IF(選手ﾃﾞｰﾀ入力用ｴｸｾﾙｼｰﾄ!I11=10,"65歳～69歳",IF(選手ﾃﾞｰﾀ入力用ｴｸｾﾙｼｰﾄ!I11=11,"70歳～74歳",IF(選手ﾃﾞｰﾀ入力用ｴｸｾﾙｼｰﾄ!I11=12,"75歳～79歳",IF(選手ﾃﾞｰﾀ入力用ｴｸｾﾙｼｰﾄ!I11=13,"80歳以上","コードが違います"))))))))))))))</f>
        <v/>
      </c>
      <c r="J11" s="9" t="str">
        <f>IF(選手ﾃﾞｰﾀ入力用ｴｸｾﾙｼｰﾄ!J11="","",選手ﾃﾞｰﾀ入力用ｴｸｾﾙｼｰﾄ!J11)</f>
        <v/>
      </c>
      <c r="K11" s="9" t="str">
        <f>IF(選手ﾃﾞｰﾀ入力用ｴｸｾﾙｼｰﾄ!K11="","",選手ﾃﾞｰﾀ入力用ｴｸｾﾙｼｰﾄ!K11)</f>
        <v/>
      </c>
      <c r="L11" s="9" t="str">
        <f>IF(選手ﾃﾞｰﾀ入力用ｴｸｾﾙｼｰﾄ!L11="","",選手ﾃﾞｰﾀ入力用ｴｸｾﾙｼｰﾄ!L11)</f>
        <v/>
      </c>
      <c r="M11" s="9" t="str">
        <f>IF(選手ﾃﾞｰﾀ入力用ｴｸｾﾙｼｰﾄ!M11="","",選手ﾃﾞｰﾀ入力用ｴｸｾﾙｼｰﾄ!M11)</f>
        <v/>
      </c>
      <c r="N11" s="9" t="str">
        <f>IF(選手ﾃﾞｰﾀ入力用ｴｸｾﾙｼｰﾄ!N11="","",選手ﾃﾞｰﾀ入力用ｴｸｾﾙｼｰﾄ!N11)</f>
        <v/>
      </c>
      <c r="O11" s="11"/>
      <c r="P11" s="11"/>
      <c r="Q11" s="11"/>
      <c r="R11" s="24" t="str">
        <f>IF(選手ﾃﾞｰﾀ入力用ｴｸｾﾙｼｰﾄ!R11="","",選手ﾃﾞｰﾀ入力用ｴｸｾﾙｼｰﾄ!R11)</f>
        <v/>
      </c>
      <c r="S11" s="46" t="str">
        <f>IF(選手ﾃﾞｰﾀ入力用ｴｸｾﾙｼｰﾄ!S11="","",IF(選手ﾃﾞｰﾀ入力用ｴｸｾﾙｼｰﾄ!S11=10025,"自由形25ｍ",IF(選手ﾃﾞｰﾀ入力用ｴｸｾﾙｼｰﾄ!S11=10050,"自由形50ｍ",IF(選手ﾃﾞｰﾀ入力用ｴｸｾﾙｼｰﾄ!S11=10100,"自由形100ｍ",IF(選手ﾃﾞｰﾀ入力用ｴｸｾﾙｼｰﾄ!S11=10200,"自由形200ｍ",IF(選手ﾃﾞｰﾀ入力用ｴｸｾﾙｼｰﾄ!S11=20025,"背泳ぎ25ｍ",IF(選手ﾃﾞｰﾀ入力用ｴｸｾﾙｼｰﾄ!S11=20050,"背泳ぎ50ｍ",IF(選手ﾃﾞｰﾀ入力用ｴｸｾﾙｼｰﾄ!S11=20100,"背泳ぎ100ｍ",IF(選手ﾃﾞｰﾀ入力用ｴｸｾﾙｼｰﾄ!S11=20200,"背泳ぎ200ｍ",IF(選手ﾃﾞｰﾀ入力用ｴｸｾﾙｼｰﾄ!S11=30025,"平泳ぎ25ｍ",IF(選手ﾃﾞｰﾀ入力用ｴｸｾﾙｼｰﾄ!S11=30050,"平泳ぎ50ｍ",IF(選手ﾃﾞｰﾀ入力用ｴｸｾﾙｼｰﾄ!S11=30100,"平泳ぎ100ｍ",IF(選手ﾃﾞｰﾀ入力用ｴｸｾﾙｼｰﾄ!S11=30200,"平泳ぎ200ｍ",IF(選手ﾃﾞｰﾀ入力用ｴｸｾﾙｼｰﾄ!S11=40025,"ﾊﾞﾀﾌﾗｲ25ｍ",IF(選手ﾃﾞｰﾀ入力用ｴｸｾﾙｼｰﾄ!S11=40050,"ﾊﾞﾀﾌﾗｲ50ｍ",IF(選手ﾃﾞｰﾀ入力用ｴｸｾﾙｼｰﾄ!S11=40100,"ﾊﾞﾀﾌﾗｲ100ｍ",IF(選手ﾃﾞｰﾀ入力用ｴｸｾﾙｼｰﾄ!S11=40200,"ﾊﾞﾀﾌﾗｲ200ｍ",IF(選手ﾃﾞｰﾀ入力用ｴｸｾﾙｼｰﾄ!S11=50100,"個人メドレー100ｍ",IF(選手ﾃﾞｰﾀ入力用ｴｸｾﾙｼｰﾄ!S11=50200,"個人メドレー200ｍ","コードが違います")))))))))))))))))))</f>
        <v/>
      </c>
      <c r="T11" s="53" t="str">
        <f>IF(選手ﾃﾞｰﾀ入力用ｴｸｾﾙｼｰﾄ!T11="","",ROUND(選手ﾃﾞｰﾀ入力用ｴｸｾﾙｼｰﾄ!T11/100,0)&amp;"分"&amp;ROUNDDOWN(MOD(選手ﾃﾞｰﾀ入力用ｴｸｾﾙｼｰﾄ!T11,100),0)&amp;"秒"&amp;ROUND(MOD(選手ﾃﾞｰﾀ入力用ｴｸｾﾙｼｰﾄ!T11,1)*100,0))</f>
        <v/>
      </c>
      <c r="U11" s="46" t="str">
        <f>IF(選手ﾃﾞｰﾀ入力用ｴｸｾﾙｼｰﾄ!U11="","",IF(選手ﾃﾞｰﾀ入力用ｴｸｾﾙｼｰﾄ!U11=10025,"自由形25ｍ",IF(選手ﾃﾞｰﾀ入力用ｴｸｾﾙｼｰﾄ!U11=10050,"自由形50ｍ",IF(選手ﾃﾞｰﾀ入力用ｴｸｾﾙｼｰﾄ!U11=10100,"自由形100ｍ",IF(選手ﾃﾞｰﾀ入力用ｴｸｾﾙｼｰﾄ!U11=10200,"自由形200ｍ",IF(選手ﾃﾞｰﾀ入力用ｴｸｾﾙｼｰﾄ!U11=20025,"背泳ぎ25ｍ",IF(選手ﾃﾞｰﾀ入力用ｴｸｾﾙｼｰﾄ!U11=20050,"背泳ぎ50ｍ",IF(選手ﾃﾞｰﾀ入力用ｴｸｾﾙｼｰﾄ!U11=20100,"背泳ぎ100ｍ",IF(選手ﾃﾞｰﾀ入力用ｴｸｾﾙｼｰﾄ!U11=20200,"背泳ぎ200ｍ",IF(選手ﾃﾞｰﾀ入力用ｴｸｾﾙｼｰﾄ!U11=30025,"平泳ぎ25ｍ",IF(選手ﾃﾞｰﾀ入力用ｴｸｾﾙｼｰﾄ!U11=30050,"平泳ぎ50ｍ",IF(選手ﾃﾞｰﾀ入力用ｴｸｾﾙｼｰﾄ!U11=30100,"平泳ぎ100ｍ",IF(選手ﾃﾞｰﾀ入力用ｴｸｾﾙｼｰﾄ!U11=30200,"平泳ぎ200ｍ",IF(選手ﾃﾞｰﾀ入力用ｴｸｾﾙｼｰﾄ!U11=40025,"ﾊﾞﾀﾌﾗｲ25ｍ",IF(選手ﾃﾞｰﾀ入力用ｴｸｾﾙｼｰﾄ!U11=40050,"ﾊﾞﾀﾌﾗｲ50ｍ",IF(選手ﾃﾞｰﾀ入力用ｴｸｾﾙｼｰﾄ!U11=40100,"ﾊﾞﾀﾌﾗｲ100ｍ",IF(選手ﾃﾞｰﾀ入力用ｴｸｾﾙｼｰﾄ!U11=40200,"ﾊﾞﾀﾌﾗｲ200ｍ",IF(選手ﾃﾞｰﾀ入力用ｴｸｾﾙｼｰﾄ!U11=50100,"個人メドレー100ｍ",IF(選手ﾃﾞｰﾀ入力用ｴｸｾﾙｼｰﾄ!U11=50200,"個人メドレー200ｍ","コードが違います")))))))))))))))))))</f>
        <v/>
      </c>
      <c r="V11" s="29" t="str">
        <f>IF(選手ﾃﾞｰﾀ入力用ｴｸｾﾙｼｰﾄ!V11="","",ROUND(選手ﾃﾞｰﾀ入力用ｴｸｾﾙｼｰﾄ!V11/100,0)&amp;"分"&amp;ROUNDDOWN(MOD(選手ﾃﾞｰﾀ入力用ｴｸｾﾙｼｰﾄ!V11,100),0)&amp;"秒"&amp;ROUND(MOD(選手ﾃﾞｰﾀ入力用ｴｸｾﾙｼｰﾄ!V11,1)*100,0))</f>
        <v/>
      </c>
      <c r="W11" s="46" t="str">
        <f>IF(選手ﾃﾞｰﾀ入力用ｴｸｾﾙｼｰﾄ!W11="","",IF(選手ﾃﾞｰﾀ入力用ｴｸｾﾙｼｰﾄ!W11=10025,"自由形25ｍ",IF(選手ﾃﾞｰﾀ入力用ｴｸｾﾙｼｰﾄ!W11=10050,"自由形50ｍ",IF(選手ﾃﾞｰﾀ入力用ｴｸｾﾙｼｰﾄ!W11=10100,"自由形100ｍ",IF(選手ﾃﾞｰﾀ入力用ｴｸｾﾙｼｰﾄ!W11=10200,"自由形200ｍ",IF(選手ﾃﾞｰﾀ入力用ｴｸｾﾙｼｰﾄ!W11=20025,"背泳ぎ25ｍ",IF(選手ﾃﾞｰﾀ入力用ｴｸｾﾙｼｰﾄ!W11=20050,"背泳ぎ50ｍ",IF(選手ﾃﾞｰﾀ入力用ｴｸｾﾙｼｰﾄ!W11=20100,"背泳ぎ100ｍ",IF(選手ﾃﾞｰﾀ入力用ｴｸｾﾙｼｰﾄ!W11=20200,"背泳ぎ200ｍ",IF(選手ﾃﾞｰﾀ入力用ｴｸｾﾙｼｰﾄ!W11=30025,"平泳ぎ25ｍ",IF(選手ﾃﾞｰﾀ入力用ｴｸｾﾙｼｰﾄ!W11=30050,"平泳ぎ50ｍ",IF(選手ﾃﾞｰﾀ入力用ｴｸｾﾙｼｰﾄ!W11=30100,"平泳ぎ100ｍ",IF(選手ﾃﾞｰﾀ入力用ｴｸｾﾙｼｰﾄ!W11=30200,"平泳ぎ200ｍ",IF(選手ﾃﾞｰﾀ入力用ｴｸｾﾙｼｰﾄ!W11=40025,"ﾊﾞﾀﾌﾗｲ25ｍ",IF(選手ﾃﾞｰﾀ入力用ｴｸｾﾙｼｰﾄ!W11=40050,"ﾊﾞﾀﾌﾗｲ50ｍ",IF(選手ﾃﾞｰﾀ入力用ｴｸｾﾙｼｰﾄ!W11=40100,"ﾊﾞﾀﾌﾗｲ100ｍ",IF(選手ﾃﾞｰﾀ入力用ｴｸｾﾙｼｰﾄ!W11=40200,"ﾊﾞﾀﾌﾗｲ200ｍ",IF(選手ﾃﾞｰﾀ入力用ｴｸｾﾙｼｰﾄ!W11=50100,"個人メドレー100ｍ",IF(選手ﾃﾞｰﾀ入力用ｴｸｾﾙｼｰﾄ!W11=50200,"個人メドレー200ｍ","コードが違います")))))))))))))))))))</f>
        <v/>
      </c>
      <c r="X11" s="29" t="str">
        <f>IF(選手ﾃﾞｰﾀ入力用ｴｸｾﾙｼｰﾄ!X11="","",ROUND(選手ﾃﾞｰﾀ入力用ｴｸｾﾙｼｰﾄ!X11/100,0)&amp;"分"&amp;ROUNDDOWN(MOD(選手ﾃﾞｰﾀ入力用ｴｸｾﾙｼｰﾄ!X11,100),0)&amp;"秒"&amp;ROUND(MOD(選手ﾃﾞｰﾀ入力用ｴｸｾﾙｼｰﾄ!X11,1)*100,0))</f>
        <v/>
      </c>
      <c r="Y11" s="46" t="str">
        <f>IF(選手ﾃﾞｰﾀ入力用ｴｸｾﾙｼｰﾄ!Y11="","",IF(選手ﾃﾞｰﾀ入力用ｴｸｾﾙｼｰﾄ!Y11=10025,"自由形25ｍ",IF(選手ﾃﾞｰﾀ入力用ｴｸｾﾙｼｰﾄ!Y11=10050,"自由形50ｍ",IF(選手ﾃﾞｰﾀ入力用ｴｸｾﾙｼｰﾄ!Y11=10100,"自由形100ｍ",IF(選手ﾃﾞｰﾀ入力用ｴｸｾﾙｼｰﾄ!Y11=10200,"自由形200ｍ",IF(選手ﾃﾞｰﾀ入力用ｴｸｾﾙｼｰﾄ!Y11=20025,"背泳ぎ25ｍ",IF(選手ﾃﾞｰﾀ入力用ｴｸｾﾙｼｰﾄ!Y11=20050,"背泳ぎ50ｍ",IF(選手ﾃﾞｰﾀ入力用ｴｸｾﾙｼｰﾄ!Y11=20100,"背泳ぎ100ｍ",IF(選手ﾃﾞｰﾀ入力用ｴｸｾﾙｼｰﾄ!Y11=20200,"背泳ぎ200ｍ",IF(選手ﾃﾞｰﾀ入力用ｴｸｾﾙｼｰﾄ!Y11=30025,"平泳ぎ25ｍ",IF(選手ﾃﾞｰﾀ入力用ｴｸｾﾙｼｰﾄ!Y11=30050,"平泳ぎ50ｍ",IF(選手ﾃﾞｰﾀ入力用ｴｸｾﾙｼｰﾄ!Y11=30100,"平泳ぎ100ｍ",IF(選手ﾃﾞｰﾀ入力用ｴｸｾﾙｼｰﾄ!Y11=30200,"平泳ぎ200ｍ",IF(選手ﾃﾞｰﾀ入力用ｴｸｾﾙｼｰﾄ!Y11=40025,"ﾊﾞﾀﾌﾗｲ25ｍ",IF(選手ﾃﾞｰﾀ入力用ｴｸｾﾙｼｰﾄ!Y11=40050,"ﾊﾞﾀﾌﾗｲ50ｍ",IF(選手ﾃﾞｰﾀ入力用ｴｸｾﾙｼｰﾄ!Y11=40100,"ﾊﾞﾀﾌﾗｲ100ｍ",IF(選手ﾃﾞｰﾀ入力用ｴｸｾﾙｼｰﾄ!Y11=40200,"ﾊﾞﾀﾌﾗｲ200ｍ",IF(選手ﾃﾞｰﾀ入力用ｴｸｾﾙｼｰﾄ!Y11=50100,"個人メドレー100ｍ",IF(選手ﾃﾞｰﾀ入力用ｴｸｾﾙｼｰﾄ!Y11=50200,"個人メドレー200ｍ","コードが違います")))))))))))))))))))</f>
        <v/>
      </c>
      <c r="Z11" s="29" t="str">
        <f>IF(選手ﾃﾞｰﾀ入力用ｴｸｾﾙｼｰﾄ!Z11="","",ROUND(選手ﾃﾞｰﾀ入力用ｴｸｾﾙｼｰﾄ!Z11/100,0)&amp;"分"&amp;ROUNDDOWN(MOD(選手ﾃﾞｰﾀ入力用ｴｸｾﾙｼｰﾄ!Z11,100),0)&amp;"秒"&amp;ROUND(MOD(選手ﾃﾞｰﾀ入力用ｴｸｾﾙｼｰﾄ!Z11,1)*100,0))</f>
        <v/>
      </c>
      <c r="AA11" s="46" t="str">
        <f>IF(選手ﾃﾞｰﾀ入力用ｴｸｾﾙｼｰﾄ!AA11="","",IF(選手ﾃﾞｰﾀ入力用ｴｸｾﾙｼｰﾄ!AA11=10025,"自由形25ｍ",IF(選手ﾃﾞｰﾀ入力用ｴｸｾﾙｼｰﾄ!AA11=10050,"自由形50ｍ",IF(選手ﾃﾞｰﾀ入力用ｴｸｾﾙｼｰﾄ!AA11=10100,"自由形100ｍ",IF(選手ﾃﾞｰﾀ入力用ｴｸｾﾙｼｰﾄ!AA11=10200,"自由形200ｍ",IF(選手ﾃﾞｰﾀ入力用ｴｸｾﾙｼｰﾄ!AA11=20025,"背泳ぎ25ｍ",IF(選手ﾃﾞｰﾀ入力用ｴｸｾﾙｼｰﾄ!AA11=20050,"背泳ぎ50ｍ",IF(選手ﾃﾞｰﾀ入力用ｴｸｾﾙｼｰﾄ!AA11=20100,"背泳ぎ100ｍ",IF(選手ﾃﾞｰﾀ入力用ｴｸｾﾙｼｰﾄ!AA11=20200,"背泳ぎ200ｍ",IF(選手ﾃﾞｰﾀ入力用ｴｸｾﾙｼｰﾄ!AA11=30025,"平泳ぎ25ｍ",IF(選手ﾃﾞｰﾀ入力用ｴｸｾﾙｼｰﾄ!AA11=30050,"平泳ぎ50ｍ",IF(選手ﾃﾞｰﾀ入力用ｴｸｾﾙｼｰﾄ!AA11=30100,"平泳ぎ100ｍ",IF(選手ﾃﾞｰﾀ入力用ｴｸｾﾙｼｰﾄ!AA11=30200,"平泳ぎ200ｍ",IF(選手ﾃﾞｰﾀ入力用ｴｸｾﾙｼｰﾄ!AA11=40025,"ﾊﾞﾀﾌﾗｲ25ｍ",IF(選手ﾃﾞｰﾀ入力用ｴｸｾﾙｼｰﾄ!AA11=40050,"ﾊﾞﾀﾌﾗｲ50ｍ",IF(選手ﾃﾞｰﾀ入力用ｴｸｾﾙｼｰﾄ!AA11=40100,"ﾊﾞﾀﾌﾗｲ100ｍ",IF(選手ﾃﾞｰﾀ入力用ｴｸｾﾙｼｰﾄ!AA11=40200,"ﾊﾞﾀﾌﾗｲ200ｍ",IF(選手ﾃﾞｰﾀ入力用ｴｸｾﾙｼｰﾄ!AA11=50100,"個人メドレー100ｍ",IF(選手ﾃﾞｰﾀ入力用ｴｸｾﾙｼｰﾄ!AA11=50200,"個人メドレー200ｍ","コードが違います")))))))))))))))))))</f>
        <v/>
      </c>
      <c r="AB11" s="29" t="str">
        <f>IF(選手ﾃﾞｰﾀ入力用ｴｸｾﾙｼｰﾄ!AB11="","",ROUND(選手ﾃﾞｰﾀ入力用ｴｸｾﾙｼｰﾄ!AB11/100,0)&amp;"分"&amp;ROUNDDOWN(MOD(選手ﾃﾞｰﾀ入力用ｴｸｾﾙｼｰﾄ!AB11,100),0)&amp;"秒"&amp;ROUND(MOD(選手ﾃﾞｰﾀ入力用ｴｸｾﾙｼｰﾄ!AB11,1)*100,0))</f>
        <v/>
      </c>
      <c r="AC11" s="46" t="str">
        <f>IF(選手ﾃﾞｰﾀ入力用ｴｸｾﾙｼｰﾄ!AC11="","",IF(選手ﾃﾞｰﾀ入力用ｴｸｾﾙｼｰﾄ!AC11=10025,"自由形25ｍ",IF(選手ﾃﾞｰﾀ入力用ｴｸｾﾙｼｰﾄ!AC11=10050,"自由形50ｍ",IF(選手ﾃﾞｰﾀ入力用ｴｸｾﾙｼｰﾄ!AC11=10100,"自由形100ｍ",IF(選手ﾃﾞｰﾀ入力用ｴｸｾﾙｼｰﾄ!AC11=10200,"自由形200ｍ",IF(選手ﾃﾞｰﾀ入力用ｴｸｾﾙｼｰﾄ!AC11=20025,"背泳ぎ25ｍ",IF(選手ﾃﾞｰﾀ入力用ｴｸｾﾙｼｰﾄ!AC11=20050,"背泳ぎ50ｍ",IF(選手ﾃﾞｰﾀ入力用ｴｸｾﾙｼｰﾄ!AC11=20100,"背泳ぎ100ｍ",IF(選手ﾃﾞｰﾀ入力用ｴｸｾﾙｼｰﾄ!AC11=20200,"背泳ぎ200ｍ",IF(選手ﾃﾞｰﾀ入力用ｴｸｾﾙｼｰﾄ!AC11=30025,"平泳ぎ25ｍ",IF(選手ﾃﾞｰﾀ入力用ｴｸｾﾙｼｰﾄ!AC11=30050,"平泳ぎ50ｍ",IF(選手ﾃﾞｰﾀ入力用ｴｸｾﾙｼｰﾄ!AC11=30100,"平泳ぎ100ｍ",IF(選手ﾃﾞｰﾀ入力用ｴｸｾﾙｼｰﾄ!AC11=30200,"平泳ぎ200ｍ",IF(選手ﾃﾞｰﾀ入力用ｴｸｾﾙｼｰﾄ!AC11=40025,"ﾊﾞﾀﾌﾗｲ25ｍ",IF(選手ﾃﾞｰﾀ入力用ｴｸｾﾙｼｰﾄ!AC11=40050,"ﾊﾞﾀﾌﾗｲ50ｍ",IF(選手ﾃﾞｰﾀ入力用ｴｸｾﾙｼｰﾄ!AC11=40100,"ﾊﾞﾀﾌﾗｲ100ｍ",IF(選手ﾃﾞｰﾀ入力用ｴｸｾﾙｼｰﾄ!AC11=40200,"ﾊﾞﾀﾌﾗｲ200ｍ",IF(選手ﾃﾞｰﾀ入力用ｴｸｾﾙｼｰﾄ!AC11=50100,"個人メドレー100ｍ",IF(選手ﾃﾞｰﾀ入力用ｴｸｾﾙｼｰﾄ!AC11=50200,"個人メドレー200ｍ","コードが違います")))))))))))))))))))</f>
        <v/>
      </c>
      <c r="AD11" s="29" t="str">
        <f>IF(選手ﾃﾞｰﾀ入力用ｴｸｾﾙｼｰﾄ!AD11="","",ROUND(選手ﾃﾞｰﾀ入力用ｴｸｾﾙｼｰﾄ!AD11/100,0)&amp;"分"&amp;ROUNDDOWN(MOD(選手ﾃﾞｰﾀ入力用ｴｸｾﾙｼｰﾄ!AD11,100),0)&amp;"秒"&amp;ROUND(MOD(選手ﾃﾞｰﾀ入力用ｴｸｾﾙｼｰﾄ!AD11,1)*100,0))</f>
        <v/>
      </c>
      <c r="AE11" s="46" t="str">
        <f>IF(選手ﾃﾞｰﾀ入力用ｴｸｾﾙｼｰﾄ!AE11="","",IF(選手ﾃﾞｰﾀ入力用ｴｸｾﾙｼｰﾄ!AE11=10025,"自由形25ｍ",IF(選手ﾃﾞｰﾀ入力用ｴｸｾﾙｼｰﾄ!AE11=10050,"自由形50ｍ",IF(選手ﾃﾞｰﾀ入力用ｴｸｾﾙｼｰﾄ!AE11=10100,"自由形100ｍ",IF(選手ﾃﾞｰﾀ入力用ｴｸｾﾙｼｰﾄ!AE11=10200,"自由形200ｍ",IF(選手ﾃﾞｰﾀ入力用ｴｸｾﾙｼｰﾄ!AE11=20025,"背泳ぎ25ｍ",IF(選手ﾃﾞｰﾀ入力用ｴｸｾﾙｼｰﾄ!AE11=20050,"背泳ぎ50ｍ",IF(選手ﾃﾞｰﾀ入力用ｴｸｾﾙｼｰﾄ!AE11=20100,"背泳ぎ100ｍ",IF(選手ﾃﾞｰﾀ入力用ｴｸｾﾙｼｰﾄ!AE11=20200,"背泳ぎ200ｍ",IF(選手ﾃﾞｰﾀ入力用ｴｸｾﾙｼｰﾄ!AE11=30025,"平泳ぎ25ｍ",IF(選手ﾃﾞｰﾀ入力用ｴｸｾﾙｼｰﾄ!AE11=30050,"平泳ぎ50ｍ",IF(選手ﾃﾞｰﾀ入力用ｴｸｾﾙｼｰﾄ!AE11=30100,"平泳ぎ100ｍ",IF(選手ﾃﾞｰﾀ入力用ｴｸｾﾙｼｰﾄ!AE11=30200,"平泳ぎ200ｍ",IF(選手ﾃﾞｰﾀ入力用ｴｸｾﾙｼｰﾄ!AE11=40025,"ﾊﾞﾀﾌﾗｲ25ｍ",IF(選手ﾃﾞｰﾀ入力用ｴｸｾﾙｼｰﾄ!AE11=40050,"ﾊﾞﾀﾌﾗｲ50ｍ",IF(選手ﾃﾞｰﾀ入力用ｴｸｾﾙｼｰﾄ!AE11=40100,"ﾊﾞﾀﾌﾗｲ100ｍ",IF(選手ﾃﾞｰﾀ入力用ｴｸｾﾙｼｰﾄ!AE11=40200,"ﾊﾞﾀﾌﾗｲ200ｍ",IF(選手ﾃﾞｰﾀ入力用ｴｸｾﾙｼｰﾄ!AE11=50100,"個人メドレー100ｍ",IF(選手ﾃﾞｰﾀ入力用ｴｸｾﾙｼｰﾄ!AE11=50200,"個人メドレー200ｍ","コードが違います")))))))))))))))))))</f>
        <v/>
      </c>
      <c r="AF11" s="32" t="str">
        <f>IF(選手ﾃﾞｰﾀ入力用ｴｸｾﾙｼｰﾄ!AF11="","",ROUND(選手ﾃﾞｰﾀ入力用ｴｸｾﾙｼｰﾄ!AF11/100,0)&amp;"分"&amp;ROUNDDOWN(MOD(選手ﾃﾞｰﾀ入力用ｴｸｾﾙｼｰﾄ!AF11,100),0)&amp;"秒"&amp;ROUND(MOD(選手ﾃﾞｰﾀ入力用ｴｸｾﾙｼｰﾄ!AF11,1)*100,0))</f>
        <v/>
      </c>
    </row>
    <row r="12" spans="1:32" ht="15.6" customHeight="1" x14ac:dyDescent="0.15">
      <c r="A12" s="1"/>
      <c r="B12" s="19"/>
      <c r="C12" s="9" t="str">
        <f>IF(選手ﾃﾞｰﾀ入力用ｴｸｾﾙｼｰﾄ!C12=1,"男性",IF(選手ﾃﾞｰﾀ入力用ｴｸｾﾙｼｰﾄ!C12=2,"女性",""))</f>
        <v/>
      </c>
      <c r="D12" s="57" t="str">
        <f>IF(選手ﾃﾞｰﾀ入力用ｴｸｾﾙｼｰﾄ!D12="","",選手ﾃﾞｰﾀ入力用ｴｸｾﾙｼｰﾄ!D12)</f>
        <v/>
      </c>
      <c r="E12" s="43" t="str">
        <f>IF(選手ﾃﾞｰﾀ入力用ｴｸｾﾙｼｰﾄ!E12="","",選手ﾃﾞｰﾀ入力用ｴｸｾﾙｼｰﾄ!E12)</f>
        <v/>
      </c>
      <c r="F12" s="9" t="str">
        <f>IF(選手ﾃﾞｰﾀ入力用ｴｸｾﾙｼｰﾄ!F12="","",ROUND(選手ﾃﾞｰﾀ入力用ｴｸｾﾙｼｰﾄ!F12/10000,0)&amp;"年"&amp;ROUNDDOWN(MOD(選手ﾃﾞｰﾀ入力用ｴｸｾﾙｼｰﾄ!F12,10000)/100,0)&amp;"月"&amp;MOD(選手ﾃﾞｰﾀ入力用ｴｸｾﾙｼｰﾄ!F12,100)&amp;"日")</f>
        <v/>
      </c>
      <c r="G12" s="11"/>
      <c r="H12" s="11"/>
      <c r="I12" s="57" t="str">
        <f>IF(選手ﾃﾞｰﾀ入力用ｴｸｾﾙｼｰﾄ!I12="","",IF(選手ﾃﾞｰﾀ入力用ｴｸｾﾙｼｰﾄ!I12=1,"18歳～24歳",IF(選手ﾃﾞｰﾀ入力用ｴｸｾﾙｼｰﾄ!I12=2,"25歳～29歳",IF(選手ﾃﾞｰﾀ入力用ｴｸｾﾙｼｰﾄ!I12=3,"30歳～34歳",IF(選手ﾃﾞｰﾀ入力用ｴｸｾﾙｼｰﾄ!I12=4,"35歳～39歳",IF(選手ﾃﾞｰﾀ入力用ｴｸｾﾙｼｰﾄ!I12=5,"40歳～44歳",IF(選手ﾃﾞｰﾀ入力用ｴｸｾﾙｼｰﾄ!I12=6,"45歳～49歳",IF(選手ﾃﾞｰﾀ入力用ｴｸｾﾙｼｰﾄ!I12=7,"50歳～54歳",IF(選手ﾃﾞｰﾀ入力用ｴｸｾﾙｼｰﾄ!I12=8,"55歳～59歳",IF(選手ﾃﾞｰﾀ入力用ｴｸｾﾙｼｰﾄ!I12=9,"60歳～64歳",IF(選手ﾃﾞｰﾀ入力用ｴｸｾﾙｼｰﾄ!I12=10,"65歳～69歳",IF(選手ﾃﾞｰﾀ入力用ｴｸｾﾙｼｰﾄ!I12=11,"70歳～74歳",IF(選手ﾃﾞｰﾀ入力用ｴｸｾﾙｼｰﾄ!I12=12,"75歳～79歳",IF(選手ﾃﾞｰﾀ入力用ｴｸｾﾙｼｰﾄ!I12=13,"80歳以上","コードが違います"))))))))))))))</f>
        <v/>
      </c>
      <c r="J12" s="9" t="str">
        <f>IF(選手ﾃﾞｰﾀ入力用ｴｸｾﾙｼｰﾄ!J12="","",選手ﾃﾞｰﾀ入力用ｴｸｾﾙｼｰﾄ!J12)</f>
        <v/>
      </c>
      <c r="K12" s="9" t="str">
        <f>IF(選手ﾃﾞｰﾀ入力用ｴｸｾﾙｼｰﾄ!K12="","",選手ﾃﾞｰﾀ入力用ｴｸｾﾙｼｰﾄ!K12)</f>
        <v/>
      </c>
      <c r="L12" s="9" t="str">
        <f>IF(選手ﾃﾞｰﾀ入力用ｴｸｾﾙｼｰﾄ!L12="","",選手ﾃﾞｰﾀ入力用ｴｸｾﾙｼｰﾄ!L12)</f>
        <v/>
      </c>
      <c r="M12" s="9" t="str">
        <f>IF(選手ﾃﾞｰﾀ入力用ｴｸｾﾙｼｰﾄ!M12="","",選手ﾃﾞｰﾀ入力用ｴｸｾﾙｼｰﾄ!M12)</f>
        <v/>
      </c>
      <c r="N12" s="9" t="str">
        <f>IF(選手ﾃﾞｰﾀ入力用ｴｸｾﾙｼｰﾄ!N12="","",選手ﾃﾞｰﾀ入力用ｴｸｾﾙｼｰﾄ!N12)</f>
        <v/>
      </c>
      <c r="O12" s="11"/>
      <c r="P12" s="11"/>
      <c r="Q12" s="11"/>
      <c r="R12" s="24" t="str">
        <f>IF(選手ﾃﾞｰﾀ入力用ｴｸｾﾙｼｰﾄ!R12="","",選手ﾃﾞｰﾀ入力用ｴｸｾﾙｼｰﾄ!R12)</f>
        <v/>
      </c>
      <c r="S12" s="46" t="str">
        <f>IF(選手ﾃﾞｰﾀ入力用ｴｸｾﾙｼｰﾄ!S12="","",IF(選手ﾃﾞｰﾀ入力用ｴｸｾﾙｼｰﾄ!S12=10025,"自由形25ｍ",IF(選手ﾃﾞｰﾀ入力用ｴｸｾﾙｼｰﾄ!S12=10050,"自由形50ｍ",IF(選手ﾃﾞｰﾀ入力用ｴｸｾﾙｼｰﾄ!S12=10100,"自由形100ｍ",IF(選手ﾃﾞｰﾀ入力用ｴｸｾﾙｼｰﾄ!S12=10200,"自由形200ｍ",IF(選手ﾃﾞｰﾀ入力用ｴｸｾﾙｼｰﾄ!S12=20025,"背泳ぎ25ｍ",IF(選手ﾃﾞｰﾀ入力用ｴｸｾﾙｼｰﾄ!S12=20050,"背泳ぎ50ｍ",IF(選手ﾃﾞｰﾀ入力用ｴｸｾﾙｼｰﾄ!S12=20100,"背泳ぎ100ｍ",IF(選手ﾃﾞｰﾀ入力用ｴｸｾﾙｼｰﾄ!S12=20200,"背泳ぎ200ｍ",IF(選手ﾃﾞｰﾀ入力用ｴｸｾﾙｼｰﾄ!S12=30025,"平泳ぎ25ｍ",IF(選手ﾃﾞｰﾀ入力用ｴｸｾﾙｼｰﾄ!S12=30050,"平泳ぎ50ｍ",IF(選手ﾃﾞｰﾀ入力用ｴｸｾﾙｼｰﾄ!S12=30100,"平泳ぎ100ｍ",IF(選手ﾃﾞｰﾀ入力用ｴｸｾﾙｼｰﾄ!S12=30200,"平泳ぎ200ｍ",IF(選手ﾃﾞｰﾀ入力用ｴｸｾﾙｼｰﾄ!S12=40025,"ﾊﾞﾀﾌﾗｲ25ｍ",IF(選手ﾃﾞｰﾀ入力用ｴｸｾﾙｼｰﾄ!S12=40050,"ﾊﾞﾀﾌﾗｲ50ｍ",IF(選手ﾃﾞｰﾀ入力用ｴｸｾﾙｼｰﾄ!S12=40100,"ﾊﾞﾀﾌﾗｲ100ｍ",IF(選手ﾃﾞｰﾀ入力用ｴｸｾﾙｼｰﾄ!S12=40200,"ﾊﾞﾀﾌﾗｲ200ｍ",IF(選手ﾃﾞｰﾀ入力用ｴｸｾﾙｼｰﾄ!S12=50100,"個人メドレー100ｍ",IF(選手ﾃﾞｰﾀ入力用ｴｸｾﾙｼｰﾄ!S12=50200,"個人メドレー200ｍ","コードが違います")))))))))))))))))))</f>
        <v/>
      </c>
      <c r="T12" s="53" t="str">
        <f>IF(選手ﾃﾞｰﾀ入力用ｴｸｾﾙｼｰﾄ!T12="","",ROUND(選手ﾃﾞｰﾀ入力用ｴｸｾﾙｼｰﾄ!T12/100,0)&amp;"分"&amp;ROUNDDOWN(MOD(選手ﾃﾞｰﾀ入力用ｴｸｾﾙｼｰﾄ!T12,100),0)&amp;"秒"&amp;ROUND(MOD(選手ﾃﾞｰﾀ入力用ｴｸｾﾙｼｰﾄ!T12,1)*100,0))</f>
        <v/>
      </c>
      <c r="U12" s="46" t="str">
        <f>IF(選手ﾃﾞｰﾀ入力用ｴｸｾﾙｼｰﾄ!U12="","",IF(選手ﾃﾞｰﾀ入力用ｴｸｾﾙｼｰﾄ!U12=10025,"自由形25ｍ",IF(選手ﾃﾞｰﾀ入力用ｴｸｾﾙｼｰﾄ!U12=10050,"自由形50ｍ",IF(選手ﾃﾞｰﾀ入力用ｴｸｾﾙｼｰﾄ!U12=10100,"自由形100ｍ",IF(選手ﾃﾞｰﾀ入力用ｴｸｾﾙｼｰﾄ!U12=10200,"自由形200ｍ",IF(選手ﾃﾞｰﾀ入力用ｴｸｾﾙｼｰﾄ!U12=20025,"背泳ぎ25ｍ",IF(選手ﾃﾞｰﾀ入力用ｴｸｾﾙｼｰﾄ!U12=20050,"背泳ぎ50ｍ",IF(選手ﾃﾞｰﾀ入力用ｴｸｾﾙｼｰﾄ!U12=20100,"背泳ぎ100ｍ",IF(選手ﾃﾞｰﾀ入力用ｴｸｾﾙｼｰﾄ!U12=20200,"背泳ぎ200ｍ",IF(選手ﾃﾞｰﾀ入力用ｴｸｾﾙｼｰﾄ!U12=30025,"平泳ぎ25ｍ",IF(選手ﾃﾞｰﾀ入力用ｴｸｾﾙｼｰﾄ!U12=30050,"平泳ぎ50ｍ",IF(選手ﾃﾞｰﾀ入力用ｴｸｾﾙｼｰﾄ!U12=30100,"平泳ぎ100ｍ",IF(選手ﾃﾞｰﾀ入力用ｴｸｾﾙｼｰﾄ!U12=30200,"平泳ぎ200ｍ",IF(選手ﾃﾞｰﾀ入力用ｴｸｾﾙｼｰﾄ!U12=40025,"ﾊﾞﾀﾌﾗｲ25ｍ",IF(選手ﾃﾞｰﾀ入力用ｴｸｾﾙｼｰﾄ!U12=40050,"ﾊﾞﾀﾌﾗｲ50ｍ",IF(選手ﾃﾞｰﾀ入力用ｴｸｾﾙｼｰﾄ!U12=40100,"ﾊﾞﾀﾌﾗｲ100ｍ",IF(選手ﾃﾞｰﾀ入力用ｴｸｾﾙｼｰﾄ!U12=40200,"ﾊﾞﾀﾌﾗｲ200ｍ",IF(選手ﾃﾞｰﾀ入力用ｴｸｾﾙｼｰﾄ!U12=50100,"個人メドレー100ｍ",IF(選手ﾃﾞｰﾀ入力用ｴｸｾﾙｼｰﾄ!U12=50200,"個人メドレー200ｍ","コードが違います")))))))))))))))))))</f>
        <v/>
      </c>
      <c r="V12" s="29" t="str">
        <f>IF(選手ﾃﾞｰﾀ入力用ｴｸｾﾙｼｰﾄ!V12="","",ROUND(選手ﾃﾞｰﾀ入力用ｴｸｾﾙｼｰﾄ!V12/100,0)&amp;"分"&amp;ROUNDDOWN(MOD(選手ﾃﾞｰﾀ入力用ｴｸｾﾙｼｰﾄ!V12,100),0)&amp;"秒"&amp;ROUND(MOD(選手ﾃﾞｰﾀ入力用ｴｸｾﾙｼｰﾄ!V12,1)*100,0))</f>
        <v/>
      </c>
      <c r="W12" s="46" t="str">
        <f>IF(選手ﾃﾞｰﾀ入力用ｴｸｾﾙｼｰﾄ!W12="","",IF(選手ﾃﾞｰﾀ入力用ｴｸｾﾙｼｰﾄ!W12=10025,"自由形25ｍ",IF(選手ﾃﾞｰﾀ入力用ｴｸｾﾙｼｰﾄ!W12=10050,"自由形50ｍ",IF(選手ﾃﾞｰﾀ入力用ｴｸｾﾙｼｰﾄ!W12=10100,"自由形100ｍ",IF(選手ﾃﾞｰﾀ入力用ｴｸｾﾙｼｰﾄ!W12=10200,"自由形200ｍ",IF(選手ﾃﾞｰﾀ入力用ｴｸｾﾙｼｰﾄ!W12=20025,"背泳ぎ25ｍ",IF(選手ﾃﾞｰﾀ入力用ｴｸｾﾙｼｰﾄ!W12=20050,"背泳ぎ50ｍ",IF(選手ﾃﾞｰﾀ入力用ｴｸｾﾙｼｰﾄ!W12=20100,"背泳ぎ100ｍ",IF(選手ﾃﾞｰﾀ入力用ｴｸｾﾙｼｰﾄ!W12=20200,"背泳ぎ200ｍ",IF(選手ﾃﾞｰﾀ入力用ｴｸｾﾙｼｰﾄ!W12=30025,"平泳ぎ25ｍ",IF(選手ﾃﾞｰﾀ入力用ｴｸｾﾙｼｰﾄ!W12=30050,"平泳ぎ50ｍ",IF(選手ﾃﾞｰﾀ入力用ｴｸｾﾙｼｰﾄ!W12=30100,"平泳ぎ100ｍ",IF(選手ﾃﾞｰﾀ入力用ｴｸｾﾙｼｰﾄ!W12=30200,"平泳ぎ200ｍ",IF(選手ﾃﾞｰﾀ入力用ｴｸｾﾙｼｰﾄ!W12=40025,"ﾊﾞﾀﾌﾗｲ25ｍ",IF(選手ﾃﾞｰﾀ入力用ｴｸｾﾙｼｰﾄ!W12=40050,"ﾊﾞﾀﾌﾗｲ50ｍ",IF(選手ﾃﾞｰﾀ入力用ｴｸｾﾙｼｰﾄ!W12=40100,"ﾊﾞﾀﾌﾗｲ100ｍ",IF(選手ﾃﾞｰﾀ入力用ｴｸｾﾙｼｰﾄ!W12=40200,"ﾊﾞﾀﾌﾗｲ200ｍ",IF(選手ﾃﾞｰﾀ入力用ｴｸｾﾙｼｰﾄ!W12=50100,"個人メドレー100ｍ",IF(選手ﾃﾞｰﾀ入力用ｴｸｾﾙｼｰﾄ!W12=50200,"個人メドレー200ｍ","コードが違います")))))))))))))))))))</f>
        <v/>
      </c>
      <c r="X12" s="29" t="str">
        <f>IF(選手ﾃﾞｰﾀ入力用ｴｸｾﾙｼｰﾄ!X12="","",ROUND(選手ﾃﾞｰﾀ入力用ｴｸｾﾙｼｰﾄ!X12/100,0)&amp;"分"&amp;ROUNDDOWN(MOD(選手ﾃﾞｰﾀ入力用ｴｸｾﾙｼｰﾄ!X12,100),0)&amp;"秒"&amp;ROUND(MOD(選手ﾃﾞｰﾀ入力用ｴｸｾﾙｼｰﾄ!X12,1)*100,0))</f>
        <v/>
      </c>
      <c r="Y12" s="46" t="str">
        <f>IF(選手ﾃﾞｰﾀ入力用ｴｸｾﾙｼｰﾄ!Y12="","",IF(選手ﾃﾞｰﾀ入力用ｴｸｾﾙｼｰﾄ!Y12=10025,"自由形25ｍ",IF(選手ﾃﾞｰﾀ入力用ｴｸｾﾙｼｰﾄ!Y12=10050,"自由形50ｍ",IF(選手ﾃﾞｰﾀ入力用ｴｸｾﾙｼｰﾄ!Y12=10100,"自由形100ｍ",IF(選手ﾃﾞｰﾀ入力用ｴｸｾﾙｼｰﾄ!Y12=10200,"自由形200ｍ",IF(選手ﾃﾞｰﾀ入力用ｴｸｾﾙｼｰﾄ!Y12=20025,"背泳ぎ25ｍ",IF(選手ﾃﾞｰﾀ入力用ｴｸｾﾙｼｰﾄ!Y12=20050,"背泳ぎ50ｍ",IF(選手ﾃﾞｰﾀ入力用ｴｸｾﾙｼｰﾄ!Y12=20100,"背泳ぎ100ｍ",IF(選手ﾃﾞｰﾀ入力用ｴｸｾﾙｼｰﾄ!Y12=20200,"背泳ぎ200ｍ",IF(選手ﾃﾞｰﾀ入力用ｴｸｾﾙｼｰﾄ!Y12=30025,"平泳ぎ25ｍ",IF(選手ﾃﾞｰﾀ入力用ｴｸｾﾙｼｰﾄ!Y12=30050,"平泳ぎ50ｍ",IF(選手ﾃﾞｰﾀ入力用ｴｸｾﾙｼｰﾄ!Y12=30100,"平泳ぎ100ｍ",IF(選手ﾃﾞｰﾀ入力用ｴｸｾﾙｼｰﾄ!Y12=30200,"平泳ぎ200ｍ",IF(選手ﾃﾞｰﾀ入力用ｴｸｾﾙｼｰﾄ!Y12=40025,"ﾊﾞﾀﾌﾗｲ25ｍ",IF(選手ﾃﾞｰﾀ入力用ｴｸｾﾙｼｰﾄ!Y12=40050,"ﾊﾞﾀﾌﾗｲ50ｍ",IF(選手ﾃﾞｰﾀ入力用ｴｸｾﾙｼｰﾄ!Y12=40100,"ﾊﾞﾀﾌﾗｲ100ｍ",IF(選手ﾃﾞｰﾀ入力用ｴｸｾﾙｼｰﾄ!Y12=40200,"ﾊﾞﾀﾌﾗｲ200ｍ",IF(選手ﾃﾞｰﾀ入力用ｴｸｾﾙｼｰﾄ!Y12=50100,"個人メドレー100ｍ",IF(選手ﾃﾞｰﾀ入力用ｴｸｾﾙｼｰﾄ!Y12=50200,"個人メドレー200ｍ","コードが違います")))))))))))))))))))</f>
        <v/>
      </c>
      <c r="Z12" s="29" t="str">
        <f>IF(選手ﾃﾞｰﾀ入力用ｴｸｾﾙｼｰﾄ!Z12="","",ROUND(選手ﾃﾞｰﾀ入力用ｴｸｾﾙｼｰﾄ!Z12/100,0)&amp;"分"&amp;ROUNDDOWN(MOD(選手ﾃﾞｰﾀ入力用ｴｸｾﾙｼｰﾄ!Z12,100),0)&amp;"秒"&amp;ROUND(MOD(選手ﾃﾞｰﾀ入力用ｴｸｾﾙｼｰﾄ!Z12,1)*100,0))</f>
        <v/>
      </c>
      <c r="AA12" s="46" t="str">
        <f>IF(選手ﾃﾞｰﾀ入力用ｴｸｾﾙｼｰﾄ!AA12="","",IF(選手ﾃﾞｰﾀ入力用ｴｸｾﾙｼｰﾄ!AA12=10025,"自由形25ｍ",IF(選手ﾃﾞｰﾀ入力用ｴｸｾﾙｼｰﾄ!AA12=10050,"自由形50ｍ",IF(選手ﾃﾞｰﾀ入力用ｴｸｾﾙｼｰﾄ!AA12=10100,"自由形100ｍ",IF(選手ﾃﾞｰﾀ入力用ｴｸｾﾙｼｰﾄ!AA12=10200,"自由形200ｍ",IF(選手ﾃﾞｰﾀ入力用ｴｸｾﾙｼｰﾄ!AA12=20025,"背泳ぎ25ｍ",IF(選手ﾃﾞｰﾀ入力用ｴｸｾﾙｼｰﾄ!AA12=20050,"背泳ぎ50ｍ",IF(選手ﾃﾞｰﾀ入力用ｴｸｾﾙｼｰﾄ!AA12=20100,"背泳ぎ100ｍ",IF(選手ﾃﾞｰﾀ入力用ｴｸｾﾙｼｰﾄ!AA12=20200,"背泳ぎ200ｍ",IF(選手ﾃﾞｰﾀ入力用ｴｸｾﾙｼｰﾄ!AA12=30025,"平泳ぎ25ｍ",IF(選手ﾃﾞｰﾀ入力用ｴｸｾﾙｼｰﾄ!AA12=30050,"平泳ぎ50ｍ",IF(選手ﾃﾞｰﾀ入力用ｴｸｾﾙｼｰﾄ!AA12=30100,"平泳ぎ100ｍ",IF(選手ﾃﾞｰﾀ入力用ｴｸｾﾙｼｰﾄ!AA12=30200,"平泳ぎ200ｍ",IF(選手ﾃﾞｰﾀ入力用ｴｸｾﾙｼｰﾄ!AA12=40025,"ﾊﾞﾀﾌﾗｲ25ｍ",IF(選手ﾃﾞｰﾀ入力用ｴｸｾﾙｼｰﾄ!AA12=40050,"ﾊﾞﾀﾌﾗｲ50ｍ",IF(選手ﾃﾞｰﾀ入力用ｴｸｾﾙｼｰﾄ!AA12=40100,"ﾊﾞﾀﾌﾗｲ100ｍ",IF(選手ﾃﾞｰﾀ入力用ｴｸｾﾙｼｰﾄ!AA12=40200,"ﾊﾞﾀﾌﾗｲ200ｍ",IF(選手ﾃﾞｰﾀ入力用ｴｸｾﾙｼｰﾄ!AA12=50100,"個人メドレー100ｍ",IF(選手ﾃﾞｰﾀ入力用ｴｸｾﾙｼｰﾄ!AA12=50200,"個人メドレー200ｍ","コードが違います")))))))))))))))))))</f>
        <v/>
      </c>
      <c r="AB12" s="29" t="str">
        <f>IF(選手ﾃﾞｰﾀ入力用ｴｸｾﾙｼｰﾄ!AB12="","",ROUND(選手ﾃﾞｰﾀ入力用ｴｸｾﾙｼｰﾄ!AB12/100,0)&amp;"分"&amp;ROUNDDOWN(MOD(選手ﾃﾞｰﾀ入力用ｴｸｾﾙｼｰﾄ!AB12,100),0)&amp;"秒"&amp;ROUND(MOD(選手ﾃﾞｰﾀ入力用ｴｸｾﾙｼｰﾄ!AB12,1)*100,0))</f>
        <v/>
      </c>
      <c r="AC12" s="46" t="str">
        <f>IF(選手ﾃﾞｰﾀ入力用ｴｸｾﾙｼｰﾄ!AC12="","",IF(選手ﾃﾞｰﾀ入力用ｴｸｾﾙｼｰﾄ!AC12=10025,"自由形25ｍ",IF(選手ﾃﾞｰﾀ入力用ｴｸｾﾙｼｰﾄ!AC12=10050,"自由形50ｍ",IF(選手ﾃﾞｰﾀ入力用ｴｸｾﾙｼｰﾄ!AC12=10100,"自由形100ｍ",IF(選手ﾃﾞｰﾀ入力用ｴｸｾﾙｼｰﾄ!AC12=10200,"自由形200ｍ",IF(選手ﾃﾞｰﾀ入力用ｴｸｾﾙｼｰﾄ!AC12=20025,"背泳ぎ25ｍ",IF(選手ﾃﾞｰﾀ入力用ｴｸｾﾙｼｰﾄ!AC12=20050,"背泳ぎ50ｍ",IF(選手ﾃﾞｰﾀ入力用ｴｸｾﾙｼｰﾄ!AC12=20100,"背泳ぎ100ｍ",IF(選手ﾃﾞｰﾀ入力用ｴｸｾﾙｼｰﾄ!AC12=20200,"背泳ぎ200ｍ",IF(選手ﾃﾞｰﾀ入力用ｴｸｾﾙｼｰﾄ!AC12=30025,"平泳ぎ25ｍ",IF(選手ﾃﾞｰﾀ入力用ｴｸｾﾙｼｰﾄ!AC12=30050,"平泳ぎ50ｍ",IF(選手ﾃﾞｰﾀ入力用ｴｸｾﾙｼｰﾄ!AC12=30100,"平泳ぎ100ｍ",IF(選手ﾃﾞｰﾀ入力用ｴｸｾﾙｼｰﾄ!AC12=30200,"平泳ぎ200ｍ",IF(選手ﾃﾞｰﾀ入力用ｴｸｾﾙｼｰﾄ!AC12=40025,"ﾊﾞﾀﾌﾗｲ25ｍ",IF(選手ﾃﾞｰﾀ入力用ｴｸｾﾙｼｰﾄ!AC12=40050,"ﾊﾞﾀﾌﾗｲ50ｍ",IF(選手ﾃﾞｰﾀ入力用ｴｸｾﾙｼｰﾄ!AC12=40100,"ﾊﾞﾀﾌﾗｲ100ｍ",IF(選手ﾃﾞｰﾀ入力用ｴｸｾﾙｼｰﾄ!AC12=40200,"ﾊﾞﾀﾌﾗｲ200ｍ",IF(選手ﾃﾞｰﾀ入力用ｴｸｾﾙｼｰﾄ!AC12=50100,"個人メドレー100ｍ",IF(選手ﾃﾞｰﾀ入力用ｴｸｾﾙｼｰﾄ!AC12=50200,"個人メドレー200ｍ","コードが違います")))))))))))))))))))</f>
        <v/>
      </c>
      <c r="AD12" s="29" t="str">
        <f>IF(選手ﾃﾞｰﾀ入力用ｴｸｾﾙｼｰﾄ!AD12="","",ROUND(選手ﾃﾞｰﾀ入力用ｴｸｾﾙｼｰﾄ!AD12/100,0)&amp;"分"&amp;ROUNDDOWN(MOD(選手ﾃﾞｰﾀ入力用ｴｸｾﾙｼｰﾄ!AD12,100),0)&amp;"秒"&amp;ROUND(MOD(選手ﾃﾞｰﾀ入力用ｴｸｾﾙｼｰﾄ!AD12,1)*100,0))</f>
        <v/>
      </c>
      <c r="AE12" s="46" t="str">
        <f>IF(選手ﾃﾞｰﾀ入力用ｴｸｾﾙｼｰﾄ!AE12="","",IF(選手ﾃﾞｰﾀ入力用ｴｸｾﾙｼｰﾄ!AE12=10025,"自由形25ｍ",IF(選手ﾃﾞｰﾀ入力用ｴｸｾﾙｼｰﾄ!AE12=10050,"自由形50ｍ",IF(選手ﾃﾞｰﾀ入力用ｴｸｾﾙｼｰﾄ!AE12=10100,"自由形100ｍ",IF(選手ﾃﾞｰﾀ入力用ｴｸｾﾙｼｰﾄ!AE12=10200,"自由形200ｍ",IF(選手ﾃﾞｰﾀ入力用ｴｸｾﾙｼｰﾄ!AE12=20025,"背泳ぎ25ｍ",IF(選手ﾃﾞｰﾀ入力用ｴｸｾﾙｼｰﾄ!AE12=20050,"背泳ぎ50ｍ",IF(選手ﾃﾞｰﾀ入力用ｴｸｾﾙｼｰﾄ!AE12=20100,"背泳ぎ100ｍ",IF(選手ﾃﾞｰﾀ入力用ｴｸｾﾙｼｰﾄ!AE12=20200,"背泳ぎ200ｍ",IF(選手ﾃﾞｰﾀ入力用ｴｸｾﾙｼｰﾄ!AE12=30025,"平泳ぎ25ｍ",IF(選手ﾃﾞｰﾀ入力用ｴｸｾﾙｼｰﾄ!AE12=30050,"平泳ぎ50ｍ",IF(選手ﾃﾞｰﾀ入力用ｴｸｾﾙｼｰﾄ!AE12=30100,"平泳ぎ100ｍ",IF(選手ﾃﾞｰﾀ入力用ｴｸｾﾙｼｰﾄ!AE12=30200,"平泳ぎ200ｍ",IF(選手ﾃﾞｰﾀ入力用ｴｸｾﾙｼｰﾄ!AE12=40025,"ﾊﾞﾀﾌﾗｲ25ｍ",IF(選手ﾃﾞｰﾀ入力用ｴｸｾﾙｼｰﾄ!AE12=40050,"ﾊﾞﾀﾌﾗｲ50ｍ",IF(選手ﾃﾞｰﾀ入力用ｴｸｾﾙｼｰﾄ!AE12=40100,"ﾊﾞﾀﾌﾗｲ100ｍ",IF(選手ﾃﾞｰﾀ入力用ｴｸｾﾙｼｰﾄ!AE12=40200,"ﾊﾞﾀﾌﾗｲ200ｍ",IF(選手ﾃﾞｰﾀ入力用ｴｸｾﾙｼｰﾄ!AE12=50100,"個人メドレー100ｍ",IF(選手ﾃﾞｰﾀ入力用ｴｸｾﾙｼｰﾄ!AE12=50200,"個人メドレー200ｍ","コードが違います")))))))))))))))))))</f>
        <v/>
      </c>
      <c r="AF12" s="32" t="str">
        <f>IF(選手ﾃﾞｰﾀ入力用ｴｸｾﾙｼｰﾄ!AF12="","",ROUND(選手ﾃﾞｰﾀ入力用ｴｸｾﾙｼｰﾄ!AF12/100,0)&amp;"分"&amp;ROUNDDOWN(MOD(選手ﾃﾞｰﾀ入力用ｴｸｾﾙｼｰﾄ!AF12,100),0)&amp;"秒"&amp;ROUND(MOD(選手ﾃﾞｰﾀ入力用ｴｸｾﾙｼｰﾄ!AF12,1)*100,0))</f>
        <v/>
      </c>
    </row>
    <row r="13" spans="1:32" ht="15.6" customHeight="1" x14ac:dyDescent="0.15">
      <c r="A13" s="1"/>
      <c r="B13" s="19"/>
      <c r="C13" s="9" t="str">
        <f>IF(選手ﾃﾞｰﾀ入力用ｴｸｾﾙｼｰﾄ!C13=1,"男性",IF(選手ﾃﾞｰﾀ入力用ｴｸｾﾙｼｰﾄ!C13=2,"女性",""))</f>
        <v/>
      </c>
      <c r="D13" s="57" t="str">
        <f>IF(選手ﾃﾞｰﾀ入力用ｴｸｾﾙｼｰﾄ!D13="","",選手ﾃﾞｰﾀ入力用ｴｸｾﾙｼｰﾄ!D13)</f>
        <v/>
      </c>
      <c r="E13" s="43" t="str">
        <f>IF(選手ﾃﾞｰﾀ入力用ｴｸｾﾙｼｰﾄ!E13="","",選手ﾃﾞｰﾀ入力用ｴｸｾﾙｼｰﾄ!E13)</f>
        <v/>
      </c>
      <c r="F13" s="9" t="str">
        <f>IF(選手ﾃﾞｰﾀ入力用ｴｸｾﾙｼｰﾄ!F13="","",ROUND(選手ﾃﾞｰﾀ入力用ｴｸｾﾙｼｰﾄ!F13/10000,0)&amp;"年"&amp;ROUNDDOWN(MOD(選手ﾃﾞｰﾀ入力用ｴｸｾﾙｼｰﾄ!F13,10000)/100,0)&amp;"月"&amp;MOD(選手ﾃﾞｰﾀ入力用ｴｸｾﾙｼｰﾄ!F13,100)&amp;"日")</f>
        <v/>
      </c>
      <c r="G13" s="11"/>
      <c r="H13" s="11"/>
      <c r="I13" s="57" t="str">
        <f>IF(選手ﾃﾞｰﾀ入力用ｴｸｾﾙｼｰﾄ!I13="","",IF(選手ﾃﾞｰﾀ入力用ｴｸｾﾙｼｰﾄ!I13=1,"18歳～24歳",IF(選手ﾃﾞｰﾀ入力用ｴｸｾﾙｼｰﾄ!I13=2,"25歳～29歳",IF(選手ﾃﾞｰﾀ入力用ｴｸｾﾙｼｰﾄ!I13=3,"30歳～34歳",IF(選手ﾃﾞｰﾀ入力用ｴｸｾﾙｼｰﾄ!I13=4,"35歳～39歳",IF(選手ﾃﾞｰﾀ入力用ｴｸｾﾙｼｰﾄ!I13=5,"40歳～44歳",IF(選手ﾃﾞｰﾀ入力用ｴｸｾﾙｼｰﾄ!I13=6,"45歳～49歳",IF(選手ﾃﾞｰﾀ入力用ｴｸｾﾙｼｰﾄ!I13=7,"50歳～54歳",IF(選手ﾃﾞｰﾀ入力用ｴｸｾﾙｼｰﾄ!I13=8,"55歳～59歳",IF(選手ﾃﾞｰﾀ入力用ｴｸｾﾙｼｰﾄ!I13=9,"60歳～64歳",IF(選手ﾃﾞｰﾀ入力用ｴｸｾﾙｼｰﾄ!I13=10,"65歳～69歳",IF(選手ﾃﾞｰﾀ入力用ｴｸｾﾙｼｰﾄ!I13=11,"70歳～74歳",IF(選手ﾃﾞｰﾀ入力用ｴｸｾﾙｼｰﾄ!I13=12,"75歳～79歳",IF(選手ﾃﾞｰﾀ入力用ｴｸｾﾙｼｰﾄ!I13=13,"80歳以上","コードが違います"))))))))))))))</f>
        <v/>
      </c>
      <c r="J13" s="9" t="str">
        <f>IF(選手ﾃﾞｰﾀ入力用ｴｸｾﾙｼｰﾄ!J13="","",選手ﾃﾞｰﾀ入力用ｴｸｾﾙｼｰﾄ!J13)</f>
        <v/>
      </c>
      <c r="K13" s="9" t="str">
        <f>IF(選手ﾃﾞｰﾀ入力用ｴｸｾﾙｼｰﾄ!K13="","",選手ﾃﾞｰﾀ入力用ｴｸｾﾙｼｰﾄ!K13)</f>
        <v/>
      </c>
      <c r="L13" s="9" t="str">
        <f>IF(選手ﾃﾞｰﾀ入力用ｴｸｾﾙｼｰﾄ!L13="","",選手ﾃﾞｰﾀ入力用ｴｸｾﾙｼｰﾄ!L13)</f>
        <v/>
      </c>
      <c r="M13" s="9" t="str">
        <f>IF(選手ﾃﾞｰﾀ入力用ｴｸｾﾙｼｰﾄ!M13="","",選手ﾃﾞｰﾀ入力用ｴｸｾﾙｼｰﾄ!M13)</f>
        <v/>
      </c>
      <c r="N13" s="9" t="str">
        <f>IF(選手ﾃﾞｰﾀ入力用ｴｸｾﾙｼｰﾄ!N13="","",選手ﾃﾞｰﾀ入力用ｴｸｾﾙｼｰﾄ!N13)</f>
        <v/>
      </c>
      <c r="O13" s="11"/>
      <c r="P13" s="11"/>
      <c r="Q13" s="11"/>
      <c r="R13" s="24" t="str">
        <f>IF(選手ﾃﾞｰﾀ入力用ｴｸｾﾙｼｰﾄ!R13="","",選手ﾃﾞｰﾀ入力用ｴｸｾﾙｼｰﾄ!R13)</f>
        <v/>
      </c>
      <c r="S13" s="46" t="str">
        <f>IF(選手ﾃﾞｰﾀ入力用ｴｸｾﾙｼｰﾄ!S13="","",IF(選手ﾃﾞｰﾀ入力用ｴｸｾﾙｼｰﾄ!S13=10025,"自由形25ｍ",IF(選手ﾃﾞｰﾀ入力用ｴｸｾﾙｼｰﾄ!S13=10050,"自由形50ｍ",IF(選手ﾃﾞｰﾀ入力用ｴｸｾﾙｼｰﾄ!S13=10100,"自由形100ｍ",IF(選手ﾃﾞｰﾀ入力用ｴｸｾﾙｼｰﾄ!S13=10200,"自由形200ｍ",IF(選手ﾃﾞｰﾀ入力用ｴｸｾﾙｼｰﾄ!S13=20025,"背泳ぎ25ｍ",IF(選手ﾃﾞｰﾀ入力用ｴｸｾﾙｼｰﾄ!S13=20050,"背泳ぎ50ｍ",IF(選手ﾃﾞｰﾀ入力用ｴｸｾﾙｼｰﾄ!S13=20100,"背泳ぎ100ｍ",IF(選手ﾃﾞｰﾀ入力用ｴｸｾﾙｼｰﾄ!S13=20200,"背泳ぎ200ｍ",IF(選手ﾃﾞｰﾀ入力用ｴｸｾﾙｼｰﾄ!S13=30025,"平泳ぎ25ｍ",IF(選手ﾃﾞｰﾀ入力用ｴｸｾﾙｼｰﾄ!S13=30050,"平泳ぎ50ｍ",IF(選手ﾃﾞｰﾀ入力用ｴｸｾﾙｼｰﾄ!S13=30100,"平泳ぎ100ｍ",IF(選手ﾃﾞｰﾀ入力用ｴｸｾﾙｼｰﾄ!S13=30200,"平泳ぎ200ｍ",IF(選手ﾃﾞｰﾀ入力用ｴｸｾﾙｼｰﾄ!S13=40025,"ﾊﾞﾀﾌﾗｲ25ｍ",IF(選手ﾃﾞｰﾀ入力用ｴｸｾﾙｼｰﾄ!S13=40050,"ﾊﾞﾀﾌﾗｲ50ｍ",IF(選手ﾃﾞｰﾀ入力用ｴｸｾﾙｼｰﾄ!S13=40100,"ﾊﾞﾀﾌﾗｲ100ｍ",IF(選手ﾃﾞｰﾀ入力用ｴｸｾﾙｼｰﾄ!S13=40200,"ﾊﾞﾀﾌﾗｲ200ｍ",IF(選手ﾃﾞｰﾀ入力用ｴｸｾﾙｼｰﾄ!S13=50100,"個人メドレー100ｍ",IF(選手ﾃﾞｰﾀ入力用ｴｸｾﾙｼｰﾄ!S13=50200,"個人メドレー200ｍ","コードが違います")))))))))))))))))))</f>
        <v/>
      </c>
      <c r="T13" s="53" t="str">
        <f>IF(選手ﾃﾞｰﾀ入力用ｴｸｾﾙｼｰﾄ!T13="","",ROUND(選手ﾃﾞｰﾀ入力用ｴｸｾﾙｼｰﾄ!T13/100,0)&amp;"分"&amp;ROUNDDOWN(MOD(選手ﾃﾞｰﾀ入力用ｴｸｾﾙｼｰﾄ!T13,100),0)&amp;"秒"&amp;ROUND(MOD(選手ﾃﾞｰﾀ入力用ｴｸｾﾙｼｰﾄ!T13,1)*100,0))</f>
        <v/>
      </c>
      <c r="U13" s="46" t="str">
        <f>IF(選手ﾃﾞｰﾀ入力用ｴｸｾﾙｼｰﾄ!U13="","",IF(選手ﾃﾞｰﾀ入力用ｴｸｾﾙｼｰﾄ!U13=10025,"自由形25ｍ",IF(選手ﾃﾞｰﾀ入力用ｴｸｾﾙｼｰﾄ!U13=10050,"自由形50ｍ",IF(選手ﾃﾞｰﾀ入力用ｴｸｾﾙｼｰﾄ!U13=10100,"自由形100ｍ",IF(選手ﾃﾞｰﾀ入力用ｴｸｾﾙｼｰﾄ!U13=10200,"自由形200ｍ",IF(選手ﾃﾞｰﾀ入力用ｴｸｾﾙｼｰﾄ!U13=20025,"背泳ぎ25ｍ",IF(選手ﾃﾞｰﾀ入力用ｴｸｾﾙｼｰﾄ!U13=20050,"背泳ぎ50ｍ",IF(選手ﾃﾞｰﾀ入力用ｴｸｾﾙｼｰﾄ!U13=20100,"背泳ぎ100ｍ",IF(選手ﾃﾞｰﾀ入力用ｴｸｾﾙｼｰﾄ!U13=20200,"背泳ぎ200ｍ",IF(選手ﾃﾞｰﾀ入力用ｴｸｾﾙｼｰﾄ!U13=30025,"平泳ぎ25ｍ",IF(選手ﾃﾞｰﾀ入力用ｴｸｾﾙｼｰﾄ!U13=30050,"平泳ぎ50ｍ",IF(選手ﾃﾞｰﾀ入力用ｴｸｾﾙｼｰﾄ!U13=30100,"平泳ぎ100ｍ",IF(選手ﾃﾞｰﾀ入力用ｴｸｾﾙｼｰﾄ!U13=30200,"平泳ぎ200ｍ",IF(選手ﾃﾞｰﾀ入力用ｴｸｾﾙｼｰﾄ!U13=40025,"ﾊﾞﾀﾌﾗｲ25ｍ",IF(選手ﾃﾞｰﾀ入力用ｴｸｾﾙｼｰﾄ!U13=40050,"ﾊﾞﾀﾌﾗｲ50ｍ",IF(選手ﾃﾞｰﾀ入力用ｴｸｾﾙｼｰﾄ!U13=40100,"ﾊﾞﾀﾌﾗｲ100ｍ",IF(選手ﾃﾞｰﾀ入力用ｴｸｾﾙｼｰﾄ!U13=40200,"ﾊﾞﾀﾌﾗｲ200ｍ",IF(選手ﾃﾞｰﾀ入力用ｴｸｾﾙｼｰﾄ!U13=50100,"個人メドレー100ｍ",IF(選手ﾃﾞｰﾀ入力用ｴｸｾﾙｼｰﾄ!U13=50200,"個人メドレー200ｍ","コードが違います")))))))))))))))))))</f>
        <v/>
      </c>
      <c r="V13" s="29" t="str">
        <f>IF(選手ﾃﾞｰﾀ入力用ｴｸｾﾙｼｰﾄ!V13="","",ROUND(選手ﾃﾞｰﾀ入力用ｴｸｾﾙｼｰﾄ!V13/100,0)&amp;"分"&amp;ROUNDDOWN(MOD(選手ﾃﾞｰﾀ入力用ｴｸｾﾙｼｰﾄ!V13,100),0)&amp;"秒"&amp;ROUND(MOD(選手ﾃﾞｰﾀ入力用ｴｸｾﾙｼｰﾄ!V13,1)*100,0))</f>
        <v/>
      </c>
      <c r="W13" s="46" t="str">
        <f>IF(選手ﾃﾞｰﾀ入力用ｴｸｾﾙｼｰﾄ!W13="","",IF(選手ﾃﾞｰﾀ入力用ｴｸｾﾙｼｰﾄ!W13=10025,"自由形25ｍ",IF(選手ﾃﾞｰﾀ入力用ｴｸｾﾙｼｰﾄ!W13=10050,"自由形50ｍ",IF(選手ﾃﾞｰﾀ入力用ｴｸｾﾙｼｰﾄ!W13=10100,"自由形100ｍ",IF(選手ﾃﾞｰﾀ入力用ｴｸｾﾙｼｰﾄ!W13=10200,"自由形200ｍ",IF(選手ﾃﾞｰﾀ入力用ｴｸｾﾙｼｰﾄ!W13=20025,"背泳ぎ25ｍ",IF(選手ﾃﾞｰﾀ入力用ｴｸｾﾙｼｰﾄ!W13=20050,"背泳ぎ50ｍ",IF(選手ﾃﾞｰﾀ入力用ｴｸｾﾙｼｰﾄ!W13=20100,"背泳ぎ100ｍ",IF(選手ﾃﾞｰﾀ入力用ｴｸｾﾙｼｰﾄ!W13=20200,"背泳ぎ200ｍ",IF(選手ﾃﾞｰﾀ入力用ｴｸｾﾙｼｰﾄ!W13=30025,"平泳ぎ25ｍ",IF(選手ﾃﾞｰﾀ入力用ｴｸｾﾙｼｰﾄ!W13=30050,"平泳ぎ50ｍ",IF(選手ﾃﾞｰﾀ入力用ｴｸｾﾙｼｰﾄ!W13=30100,"平泳ぎ100ｍ",IF(選手ﾃﾞｰﾀ入力用ｴｸｾﾙｼｰﾄ!W13=30200,"平泳ぎ200ｍ",IF(選手ﾃﾞｰﾀ入力用ｴｸｾﾙｼｰﾄ!W13=40025,"ﾊﾞﾀﾌﾗｲ25ｍ",IF(選手ﾃﾞｰﾀ入力用ｴｸｾﾙｼｰﾄ!W13=40050,"ﾊﾞﾀﾌﾗｲ50ｍ",IF(選手ﾃﾞｰﾀ入力用ｴｸｾﾙｼｰﾄ!W13=40100,"ﾊﾞﾀﾌﾗｲ100ｍ",IF(選手ﾃﾞｰﾀ入力用ｴｸｾﾙｼｰﾄ!W13=40200,"ﾊﾞﾀﾌﾗｲ200ｍ",IF(選手ﾃﾞｰﾀ入力用ｴｸｾﾙｼｰﾄ!W13=50100,"個人メドレー100ｍ",IF(選手ﾃﾞｰﾀ入力用ｴｸｾﾙｼｰﾄ!W13=50200,"個人メドレー200ｍ","コードが違います")))))))))))))))))))</f>
        <v/>
      </c>
      <c r="X13" s="29" t="str">
        <f>IF(選手ﾃﾞｰﾀ入力用ｴｸｾﾙｼｰﾄ!X13="","",ROUND(選手ﾃﾞｰﾀ入力用ｴｸｾﾙｼｰﾄ!X13/100,0)&amp;"分"&amp;ROUNDDOWN(MOD(選手ﾃﾞｰﾀ入力用ｴｸｾﾙｼｰﾄ!X13,100),0)&amp;"秒"&amp;ROUND(MOD(選手ﾃﾞｰﾀ入力用ｴｸｾﾙｼｰﾄ!X13,1)*100,0))</f>
        <v/>
      </c>
      <c r="Y13" s="46" t="str">
        <f>IF(選手ﾃﾞｰﾀ入力用ｴｸｾﾙｼｰﾄ!Y13="","",IF(選手ﾃﾞｰﾀ入力用ｴｸｾﾙｼｰﾄ!Y13=10025,"自由形25ｍ",IF(選手ﾃﾞｰﾀ入力用ｴｸｾﾙｼｰﾄ!Y13=10050,"自由形50ｍ",IF(選手ﾃﾞｰﾀ入力用ｴｸｾﾙｼｰﾄ!Y13=10100,"自由形100ｍ",IF(選手ﾃﾞｰﾀ入力用ｴｸｾﾙｼｰﾄ!Y13=10200,"自由形200ｍ",IF(選手ﾃﾞｰﾀ入力用ｴｸｾﾙｼｰﾄ!Y13=20025,"背泳ぎ25ｍ",IF(選手ﾃﾞｰﾀ入力用ｴｸｾﾙｼｰﾄ!Y13=20050,"背泳ぎ50ｍ",IF(選手ﾃﾞｰﾀ入力用ｴｸｾﾙｼｰﾄ!Y13=20100,"背泳ぎ100ｍ",IF(選手ﾃﾞｰﾀ入力用ｴｸｾﾙｼｰﾄ!Y13=20200,"背泳ぎ200ｍ",IF(選手ﾃﾞｰﾀ入力用ｴｸｾﾙｼｰﾄ!Y13=30025,"平泳ぎ25ｍ",IF(選手ﾃﾞｰﾀ入力用ｴｸｾﾙｼｰﾄ!Y13=30050,"平泳ぎ50ｍ",IF(選手ﾃﾞｰﾀ入力用ｴｸｾﾙｼｰﾄ!Y13=30100,"平泳ぎ100ｍ",IF(選手ﾃﾞｰﾀ入力用ｴｸｾﾙｼｰﾄ!Y13=30200,"平泳ぎ200ｍ",IF(選手ﾃﾞｰﾀ入力用ｴｸｾﾙｼｰﾄ!Y13=40025,"ﾊﾞﾀﾌﾗｲ25ｍ",IF(選手ﾃﾞｰﾀ入力用ｴｸｾﾙｼｰﾄ!Y13=40050,"ﾊﾞﾀﾌﾗｲ50ｍ",IF(選手ﾃﾞｰﾀ入力用ｴｸｾﾙｼｰﾄ!Y13=40100,"ﾊﾞﾀﾌﾗｲ100ｍ",IF(選手ﾃﾞｰﾀ入力用ｴｸｾﾙｼｰﾄ!Y13=40200,"ﾊﾞﾀﾌﾗｲ200ｍ",IF(選手ﾃﾞｰﾀ入力用ｴｸｾﾙｼｰﾄ!Y13=50100,"個人メドレー100ｍ",IF(選手ﾃﾞｰﾀ入力用ｴｸｾﾙｼｰﾄ!Y13=50200,"個人メドレー200ｍ","コードが違います")))))))))))))))))))</f>
        <v/>
      </c>
      <c r="Z13" s="29" t="str">
        <f>IF(選手ﾃﾞｰﾀ入力用ｴｸｾﾙｼｰﾄ!Z13="","",ROUND(選手ﾃﾞｰﾀ入力用ｴｸｾﾙｼｰﾄ!Z13/100,0)&amp;"分"&amp;ROUNDDOWN(MOD(選手ﾃﾞｰﾀ入力用ｴｸｾﾙｼｰﾄ!Z13,100),0)&amp;"秒"&amp;ROUND(MOD(選手ﾃﾞｰﾀ入力用ｴｸｾﾙｼｰﾄ!Z13,1)*100,0))</f>
        <v/>
      </c>
      <c r="AA13" s="46" t="str">
        <f>IF(選手ﾃﾞｰﾀ入力用ｴｸｾﾙｼｰﾄ!AA13="","",IF(選手ﾃﾞｰﾀ入力用ｴｸｾﾙｼｰﾄ!AA13=10025,"自由形25ｍ",IF(選手ﾃﾞｰﾀ入力用ｴｸｾﾙｼｰﾄ!AA13=10050,"自由形50ｍ",IF(選手ﾃﾞｰﾀ入力用ｴｸｾﾙｼｰﾄ!AA13=10100,"自由形100ｍ",IF(選手ﾃﾞｰﾀ入力用ｴｸｾﾙｼｰﾄ!AA13=10200,"自由形200ｍ",IF(選手ﾃﾞｰﾀ入力用ｴｸｾﾙｼｰﾄ!AA13=20025,"背泳ぎ25ｍ",IF(選手ﾃﾞｰﾀ入力用ｴｸｾﾙｼｰﾄ!AA13=20050,"背泳ぎ50ｍ",IF(選手ﾃﾞｰﾀ入力用ｴｸｾﾙｼｰﾄ!AA13=20100,"背泳ぎ100ｍ",IF(選手ﾃﾞｰﾀ入力用ｴｸｾﾙｼｰﾄ!AA13=20200,"背泳ぎ200ｍ",IF(選手ﾃﾞｰﾀ入力用ｴｸｾﾙｼｰﾄ!AA13=30025,"平泳ぎ25ｍ",IF(選手ﾃﾞｰﾀ入力用ｴｸｾﾙｼｰﾄ!AA13=30050,"平泳ぎ50ｍ",IF(選手ﾃﾞｰﾀ入力用ｴｸｾﾙｼｰﾄ!AA13=30100,"平泳ぎ100ｍ",IF(選手ﾃﾞｰﾀ入力用ｴｸｾﾙｼｰﾄ!AA13=30200,"平泳ぎ200ｍ",IF(選手ﾃﾞｰﾀ入力用ｴｸｾﾙｼｰﾄ!AA13=40025,"ﾊﾞﾀﾌﾗｲ25ｍ",IF(選手ﾃﾞｰﾀ入力用ｴｸｾﾙｼｰﾄ!AA13=40050,"ﾊﾞﾀﾌﾗｲ50ｍ",IF(選手ﾃﾞｰﾀ入力用ｴｸｾﾙｼｰﾄ!AA13=40100,"ﾊﾞﾀﾌﾗｲ100ｍ",IF(選手ﾃﾞｰﾀ入力用ｴｸｾﾙｼｰﾄ!AA13=40200,"ﾊﾞﾀﾌﾗｲ200ｍ",IF(選手ﾃﾞｰﾀ入力用ｴｸｾﾙｼｰﾄ!AA13=50100,"個人メドレー100ｍ",IF(選手ﾃﾞｰﾀ入力用ｴｸｾﾙｼｰﾄ!AA13=50200,"個人メドレー200ｍ","コードが違います")))))))))))))))))))</f>
        <v/>
      </c>
      <c r="AB13" s="29" t="str">
        <f>IF(選手ﾃﾞｰﾀ入力用ｴｸｾﾙｼｰﾄ!AB13="","",ROUND(選手ﾃﾞｰﾀ入力用ｴｸｾﾙｼｰﾄ!AB13/100,0)&amp;"分"&amp;ROUNDDOWN(MOD(選手ﾃﾞｰﾀ入力用ｴｸｾﾙｼｰﾄ!AB13,100),0)&amp;"秒"&amp;ROUND(MOD(選手ﾃﾞｰﾀ入力用ｴｸｾﾙｼｰﾄ!AB13,1)*100,0))</f>
        <v/>
      </c>
      <c r="AC13" s="46" t="str">
        <f>IF(選手ﾃﾞｰﾀ入力用ｴｸｾﾙｼｰﾄ!AC13="","",IF(選手ﾃﾞｰﾀ入力用ｴｸｾﾙｼｰﾄ!AC13=10025,"自由形25ｍ",IF(選手ﾃﾞｰﾀ入力用ｴｸｾﾙｼｰﾄ!AC13=10050,"自由形50ｍ",IF(選手ﾃﾞｰﾀ入力用ｴｸｾﾙｼｰﾄ!AC13=10100,"自由形100ｍ",IF(選手ﾃﾞｰﾀ入力用ｴｸｾﾙｼｰﾄ!AC13=10200,"自由形200ｍ",IF(選手ﾃﾞｰﾀ入力用ｴｸｾﾙｼｰﾄ!AC13=20025,"背泳ぎ25ｍ",IF(選手ﾃﾞｰﾀ入力用ｴｸｾﾙｼｰﾄ!AC13=20050,"背泳ぎ50ｍ",IF(選手ﾃﾞｰﾀ入力用ｴｸｾﾙｼｰﾄ!AC13=20100,"背泳ぎ100ｍ",IF(選手ﾃﾞｰﾀ入力用ｴｸｾﾙｼｰﾄ!AC13=20200,"背泳ぎ200ｍ",IF(選手ﾃﾞｰﾀ入力用ｴｸｾﾙｼｰﾄ!AC13=30025,"平泳ぎ25ｍ",IF(選手ﾃﾞｰﾀ入力用ｴｸｾﾙｼｰﾄ!AC13=30050,"平泳ぎ50ｍ",IF(選手ﾃﾞｰﾀ入力用ｴｸｾﾙｼｰﾄ!AC13=30100,"平泳ぎ100ｍ",IF(選手ﾃﾞｰﾀ入力用ｴｸｾﾙｼｰﾄ!AC13=30200,"平泳ぎ200ｍ",IF(選手ﾃﾞｰﾀ入力用ｴｸｾﾙｼｰﾄ!AC13=40025,"ﾊﾞﾀﾌﾗｲ25ｍ",IF(選手ﾃﾞｰﾀ入力用ｴｸｾﾙｼｰﾄ!AC13=40050,"ﾊﾞﾀﾌﾗｲ50ｍ",IF(選手ﾃﾞｰﾀ入力用ｴｸｾﾙｼｰﾄ!AC13=40100,"ﾊﾞﾀﾌﾗｲ100ｍ",IF(選手ﾃﾞｰﾀ入力用ｴｸｾﾙｼｰﾄ!AC13=40200,"ﾊﾞﾀﾌﾗｲ200ｍ",IF(選手ﾃﾞｰﾀ入力用ｴｸｾﾙｼｰﾄ!AC13=50100,"個人メドレー100ｍ",IF(選手ﾃﾞｰﾀ入力用ｴｸｾﾙｼｰﾄ!AC13=50200,"個人メドレー200ｍ","コードが違います")))))))))))))))))))</f>
        <v/>
      </c>
      <c r="AD13" s="29" t="str">
        <f>IF(選手ﾃﾞｰﾀ入力用ｴｸｾﾙｼｰﾄ!AD13="","",ROUND(選手ﾃﾞｰﾀ入力用ｴｸｾﾙｼｰﾄ!AD13/100,0)&amp;"分"&amp;ROUNDDOWN(MOD(選手ﾃﾞｰﾀ入力用ｴｸｾﾙｼｰﾄ!AD13,100),0)&amp;"秒"&amp;ROUND(MOD(選手ﾃﾞｰﾀ入力用ｴｸｾﾙｼｰﾄ!AD13,1)*100,0))</f>
        <v/>
      </c>
      <c r="AE13" s="46" t="str">
        <f>IF(選手ﾃﾞｰﾀ入力用ｴｸｾﾙｼｰﾄ!AE13="","",IF(選手ﾃﾞｰﾀ入力用ｴｸｾﾙｼｰﾄ!AE13=10025,"自由形25ｍ",IF(選手ﾃﾞｰﾀ入力用ｴｸｾﾙｼｰﾄ!AE13=10050,"自由形50ｍ",IF(選手ﾃﾞｰﾀ入力用ｴｸｾﾙｼｰﾄ!AE13=10100,"自由形100ｍ",IF(選手ﾃﾞｰﾀ入力用ｴｸｾﾙｼｰﾄ!AE13=10200,"自由形200ｍ",IF(選手ﾃﾞｰﾀ入力用ｴｸｾﾙｼｰﾄ!AE13=20025,"背泳ぎ25ｍ",IF(選手ﾃﾞｰﾀ入力用ｴｸｾﾙｼｰﾄ!AE13=20050,"背泳ぎ50ｍ",IF(選手ﾃﾞｰﾀ入力用ｴｸｾﾙｼｰﾄ!AE13=20100,"背泳ぎ100ｍ",IF(選手ﾃﾞｰﾀ入力用ｴｸｾﾙｼｰﾄ!AE13=20200,"背泳ぎ200ｍ",IF(選手ﾃﾞｰﾀ入力用ｴｸｾﾙｼｰﾄ!AE13=30025,"平泳ぎ25ｍ",IF(選手ﾃﾞｰﾀ入力用ｴｸｾﾙｼｰﾄ!AE13=30050,"平泳ぎ50ｍ",IF(選手ﾃﾞｰﾀ入力用ｴｸｾﾙｼｰﾄ!AE13=30100,"平泳ぎ100ｍ",IF(選手ﾃﾞｰﾀ入力用ｴｸｾﾙｼｰﾄ!AE13=30200,"平泳ぎ200ｍ",IF(選手ﾃﾞｰﾀ入力用ｴｸｾﾙｼｰﾄ!AE13=40025,"ﾊﾞﾀﾌﾗｲ25ｍ",IF(選手ﾃﾞｰﾀ入力用ｴｸｾﾙｼｰﾄ!AE13=40050,"ﾊﾞﾀﾌﾗｲ50ｍ",IF(選手ﾃﾞｰﾀ入力用ｴｸｾﾙｼｰﾄ!AE13=40100,"ﾊﾞﾀﾌﾗｲ100ｍ",IF(選手ﾃﾞｰﾀ入力用ｴｸｾﾙｼｰﾄ!AE13=40200,"ﾊﾞﾀﾌﾗｲ200ｍ",IF(選手ﾃﾞｰﾀ入力用ｴｸｾﾙｼｰﾄ!AE13=50100,"個人メドレー100ｍ",IF(選手ﾃﾞｰﾀ入力用ｴｸｾﾙｼｰﾄ!AE13=50200,"個人メドレー200ｍ","コードが違います")))))))))))))))))))</f>
        <v/>
      </c>
      <c r="AF13" s="32" t="str">
        <f>IF(選手ﾃﾞｰﾀ入力用ｴｸｾﾙｼｰﾄ!AF13="","",ROUND(選手ﾃﾞｰﾀ入力用ｴｸｾﾙｼｰﾄ!AF13/100,0)&amp;"分"&amp;ROUNDDOWN(MOD(選手ﾃﾞｰﾀ入力用ｴｸｾﾙｼｰﾄ!AF13,100),0)&amp;"秒"&amp;ROUND(MOD(選手ﾃﾞｰﾀ入力用ｴｸｾﾙｼｰﾄ!AF13,1)*100,0))</f>
        <v/>
      </c>
    </row>
    <row r="14" spans="1:32" ht="15.6" customHeight="1" x14ac:dyDescent="0.15">
      <c r="A14" s="1"/>
      <c r="B14" s="19"/>
      <c r="C14" s="9" t="str">
        <f>IF(選手ﾃﾞｰﾀ入力用ｴｸｾﾙｼｰﾄ!C14=1,"男性",IF(選手ﾃﾞｰﾀ入力用ｴｸｾﾙｼｰﾄ!C14=2,"女性",""))</f>
        <v/>
      </c>
      <c r="D14" s="57" t="str">
        <f>IF(選手ﾃﾞｰﾀ入力用ｴｸｾﾙｼｰﾄ!D14="","",選手ﾃﾞｰﾀ入力用ｴｸｾﾙｼｰﾄ!D14)</f>
        <v/>
      </c>
      <c r="E14" s="43" t="str">
        <f>IF(選手ﾃﾞｰﾀ入力用ｴｸｾﾙｼｰﾄ!E14="","",選手ﾃﾞｰﾀ入力用ｴｸｾﾙｼｰﾄ!E14)</f>
        <v/>
      </c>
      <c r="F14" s="9" t="str">
        <f>IF(選手ﾃﾞｰﾀ入力用ｴｸｾﾙｼｰﾄ!F14="","",ROUND(選手ﾃﾞｰﾀ入力用ｴｸｾﾙｼｰﾄ!F14/10000,0)&amp;"年"&amp;ROUNDDOWN(MOD(選手ﾃﾞｰﾀ入力用ｴｸｾﾙｼｰﾄ!F14,10000)/100,0)&amp;"月"&amp;MOD(選手ﾃﾞｰﾀ入力用ｴｸｾﾙｼｰﾄ!F14,100)&amp;"日")</f>
        <v/>
      </c>
      <c r="G14" s="11"/>
      <c r="H14" s="11"/>
      <c r="I14" s="57" t="str">
        <f>IF(選手ﾃﾞｰﾀ入力用ｴｸｾﾙｼｰﾄ!I14="","",IF(選手ﾃﾞｰﾀ入力用ｴｸｾﾙｼｰﾄ!I14=1,"18歳～24歳",IF(選手ﾃﾞｰﾀ入力用ｴｸｾﾙｼｰﾄ!I14=2,"25歳～29歳",IF(選手ﾃﾞｰﾀ入力用ｴｸｾﾙｼｰﾄ!I14=3,"30歳～34歳",IF(選手ﾃﾞｰﾀ入力用ｴｸｾﾙｼｰﾄ!I14=4,"35歳～39歳",IF(選手ﾃﾞｰﾀ入力用ｴｸｾﾙｼｰﾄ!I14=5,"40歳～44歳",IF(選手ﾃﾞｰﾀ入力用ｴｸｾﾙｼｰﾄ!I14=6,"45歳～49歳",IF(選手ﾃﾞｰﾀ入力用ｴｸｾﾙｼｰﾄ!I14=7,"50歳～54歳",IF(選手ﾃﾞｰﾀ入力用ｴｸｾﾙｼｰﾄ!I14=8,"55歳～59歳",IF(選手ﾃﾞｰﾀ入力用ｴｸｾﾙｼｰﾄ!I14=9,"60歳～64歳",IF(選手ﾃﾞｰﾀ入力用ｴｸｾﾙｼｰﾄ!I14=10,"65歳～69歳",IF(選手ﾃﾞｰﾀ入力用ｴｸｾﾙｼｰﾄ!I14=11,"70歳～74歳",IF(選手ﾃﾞｰﾀ入力用ｴｸｾﾙｼｰﾄ!I14=12,"75歳～79歳",IF(選手ﾃﾞｰﾀ入力用ｴｸｾﾙｼｰﾄ!I14=13,"80歳以上","コードが違います"))))))))))))))</f>
        <v/>
      </c>
      <c r="J14" s="9" t="str">
        <f>IF(選手ﾃﾞｰﾀ入力用ｴｸｾﾙｼｰﾄ!J14="","",選手ﾃﾞｰﾀ入力用ｴｸｾﾙｼｰﾄ!J14)</f>
        <v/>
      </c>
      <c r="K14" s="9" t="str">
        <f>IF(選手ﾃﾞｰﾀ入力用ｴｸｾﾙｼｰﾄ!K14="","",選手ﾃﾞｰﾀ入力用ｴｸｾﾙｼｰﾄ!K14)</f>
        <v/>
      </c>
      <c r="L14" s="9" t="str">
        <f>IF(選手ﾃﾞｰﾀ入力用ｴｸｾﾙｼｰﾄ!L14="","",選手ﾃﾞｰﾀ入力用ｴｸｾﾙｼｰﾄ!L14)</f>
        <v/>
      </c>
      <c r="M14" s="9" t="str">
        <f>IF(選手ﾃﾞｰﾀ入力用ｴｸｾﾙｼｰﾄ!M14="","",選手ﾃﾞｰﾀ入力用ｴｸｾﾙｼｰﾄ!M14)</f>
        <v/>
      </c>
      <c r="N14" s="9" t="str">
        <f>IF(選手ﾃﾞｰﾀ入力用ｴｸｾﾙｼｰﾄ!N14="","",選手ﾃﾞｰﾀ入力用ｴｸｾﾙｼｰﾄ!N14)</f>
        <v/>
      </c>
      <c r="O14" s="11"/>
      <c r="P14" s="11"/>
      <c r="Q14" s="11"/>
      <c r="R14" s="24" t="str">
        <f>IF(選手ﾃﾞｰﾀ入力用ｴｸｾﾙｼｰﾄ!R14="","",選手ﾃﾞｰﾀ入力用ｴｸｾﾙｼｰﾄ!R14)</f>
        <v/>
      </c>
      <c r="S14" s="46" t="str">
        <f>IF(選手ﾃﾞｰﾀ入力用ｴｸｾﾙｼｰﾄ!S14="","",IF(選手ﾃﾞｰﾀ入力用ｴｸｾﾙｼｰﾄ!S14=10025,"自由形25ｍ",IF(選手ﾃﾞｰﾀ入力用ｴｸｾﾙｼｰﾄ!S14=10050,"自由形50ｍ",IF(選手ﾃﾞｰﾀ入力用ｴｸｾﾙｼｰﾄ!S14=10100,"自由形100ｍ",IF(選手ﾃﾞｰﾀ入力用ｴｸｾﾙｼｰﾄ!S14=10200,"自由形200ｍ",IF(選手ﾃﾞｰﾀ入力用ｴｸｾﾙｼｰﾄ!S14=20025,"背泳ぎ25ｍ",IF(選手ﾃﾞｰﾀ入力用ｴｸｾﾙｼｰﾄ!S14=20050,"背泳ぎ50ｍ",IF(選手ﾃﾞｰﾀ入力用ｴｸｾﾙｼｰﾄ!S14=20100,"背泳ぎ100ｍ",IF(選手ﾃﾞｰﾀ入力用ｴｸｾﾙｼｰﾄ!S14=20200,"背泳ぎ200ｍ",IF(選手ﾃﾞｰﾀ入力用ｴｸｾﾙｼｰﾄ!S14=30025,"平泳ぎ25ｍ",IF(選手ﾃﾞｰﾀ入力用ｴｸｾﾙｼｰﾄ!S14=30050,"平泳ぎ50ｍ",IF(選手ﾃﾞｰﾀ入力用ｴｸｾﾙｼｰﾄ!S14=30100,"平泳ぎ100ｍ",IF(選手ﾃﾞｰﾀ入力用ｴｸｾﾙｼｰﾄ!S14=30200,"平泳ぎ200ｍ",IF(選手ﾃﾞｰﾀ入力用ｴｸｾﾙｼｰﾄ!S14=40025,"ﾊﾞﾀﾌﾗｲ25ｍ",IF(選手ﾃﾞｰﾀ入力用ｴｸｾﾙｼｰﾄ!S14=40050,"ﾊﾞﾀﾌﾗｲ50ｍ",IF(選手ﾃﾞｰﾀ入力用ｴｸｾﾙｼｰﾄ!S14=40100,"ﾊﾞﾀﾌﾗｲ100ｍ",IF(選手ﾃﾞｰﾀ入力用ｴｸｾﾙｼｰﾄ!S14=40200,"ﾊﾞﾀﾌﾗｲ200ｍ",IF(選手ﾃﾞｰﾀ入力用ｴｸｾﾙｼｰﾄ!S14=50100,"個人メドレー100ｍ",IF(選手ﾃﾞｰﾀ入力用ｴｸｾﾙｼｰﾄ!S14=50200,"個人メドレー200ｍ","コードが違います")))))))))))))))))))</f>
        <v/>
      </c>
      <c r="T14" s="53" t="str">
        <f>IF(選手ﾃﾞｰﾀ入力用ｴｸｾﾙｼｰﾄ!T14="","",ROUND(選手ﾃﾞｰﾀ入力用ｴｸｾﾙｼｰﾄ!T14/100,0)&amp;"分"&amp;ROUNDDOWN(MOD(選手ﾃﾞｰﾀ入力用ｴｸｾﾙｼｰﾄ!T14,100),0)&amp;"秒"&amp;ROUND(MOD(選手ﾃﾞｰﾀ入力用ｴｸｾﾙｼｰﾄ!T14,1)*100,0))</f>
        <v/>
      </c>
      <c r="U14" s="46" t="str">
        <f>IF(選手ﾃﾞｰﾀ入力用ｴｸｾﾙｼｰﾄ!U14="","",IF(選手ﾃﾞｰﾀ入力用ｴｸｾﾙｼｰﾄ!U14=10025,"自由形25ｍ",IF(選手ﾃﾞｰﾀ入力用ｴｸｾﾙｼｰﾄ!U14=10050,"自由形50ｍ",IF(選手ﾃﾞｰﾀ入力用ｴｸｾﾙｼｰﾄ!U14=10100,"自由形100ｍ",IF(選手ﾃﾞｰﾀ入力用ｴｸｾﾙｼｰﾄ!U14=10200,"自由形200ｍ",IF(選手ﾃﾞｰﾀ入力用ｴｸｾﾙｼｰﾄ!U14=20025,"背泳ぎ25ｍ",IF(選手ﾃﾞｰﾀ入力用ｴｸｾﾙｼｰﾄ!U14=20050,"背泳ぎ50ｍ",IF(選手ﾃﾞｰﾀ入力用ｴｸｾﾙｼｰﾄ!U14=20100,"背泳ぎ100ｍ",IF(選手ﾃﾞｰﾀ入力用ｴｸｾﾙｼｰﾄ!U14=20200,"背泳ぎ200ｍ",IF(選手ﾃﾞｰﾀ入力用ｴｸｾﾙｼｰﾄ!U14=30025,"平泳ぎ25ｍ",IF(選手ﾃﾞｰﾀ入力用ｴｸｾﾙｼｰﾄ!U14=30050,"平泳ぎ50ｍ",IF(選手ﾃﾞｰﾀ入力用ｴｸｾﾙｼｰﾄ!U14=30100,"平泳ぎ100ｍ",IF(選手ﾃﾞｰﾀ入力用ｴｸｾﾙｼｰﾄ!U14=30200,"平泳ぎ200ｍ",IF(選手ﾃﾞｰﾀ入力用ｴｸｾﾙｼｰﾄ!U14=40025,"ﾊﾞﾀﾌﾗｲ25ｍ",IF(選手ﾃﾞｰﾀ入力用ｴｸｾﾙｼｰﾄ!U14=40050,"ﾊﾞﾀﾌﾗｲ50ｍ",IF(選手ﾃﾞｰﾀ入力用ｴｸｾﾙｼｰﾄ!U14=40100,"ﾊﾞﾀﾌﾗｲ100ｍ",IF(選手ﾃﾞｰﾀ入力用ｴｸｾﾙｼｰﾄ!U14=40200,"ﾊﾞﾀﾌﾗｲ200ｍ",IF(選手ﾃﾞｰﾀ入力用ｴｸｾﾙｼｰﾄ!U14=50100,"個人メドレー100ｍ",IF(選手ﾃﾞｰﾀ入力用ｴｸｾﾙｼｰﾄ!U14=50200,"個人メドレー200ｍ","コードが違います")))))))))))))))))))</f>
        <v/>
      </c>
      <c r="V14" s="29" t="str">
        <f>IF(選手ﾃﾞｰﾀ入力用ｴｸｾﾙｼｰﾄ!V14="","",ROUND(選手ﾃﾞｰﾀ入力用ｴｸｾﾙｼｰﾄ!V14/100,0)&amp;"分"&amp;ROUNDDOWN(MOD(選手ﾃﾞｰﾀ入力用ｴｸｾﾙｼｰﾄ!V14,100),0)&amp;"秒"&amp;ROUND(MOD(選手ﾃﾞｰﾀ入力用ｴｸｾﾙｼｰﾄ!V14,1)*100,0))</f>
        <v/>
      </c>
      <c r="W14" s="46" t="str">
        <f>IF(選手ﾃﾞｰﾀ入力用ｴｸｾﾙｼｰﾄ!W14="","",IF(選手ﾃﾞｰﾀ入力用ｴｸｾﾙｼｰﾄ!W14=10025,"自由形25ｍ",IF(選手ﾃﾞｰﾀ入力用ｴｸｾﾙｼｰﾄ!W14=10050,"自由形50ｍ",IF(選手ﾃﾞｰﾀ入力用ｴｸｾﾙｼｰﾄ!W14=10100,"自由形100ｍ",IF(選手ﾃﾞｰﾀ入力用ｴｸｾﾙｼｰﾄ!W14=10200,"自由形200ｍ",IF(選手ﾃﾞｰﾀ入力用ｴｸｾﾙｼｰﾄ!W14=20025,"背泳ぎ25ｍ",IF(選手ﾃﾞｰﾀ入力用ｴｸｾﾙｼｰﾄ!W14=20050,"背泳ぎ50ｍ",IF(選手ﾃﾞｰﾀ入力用ｴｸｾﾙｼｰﾄ!W14=20100,"背泳ぎ100ｍ",IF(選手ﾃﾞｰﾀ入力用ｴｸｾﾙｼｰﾄ!W14=20200,"背泳ぎ200ｍ",IF(選手ﾃﾞｰﾀ入力用ｴｸｾﾙｼｰﾄ!W14=30025,"平泳ぎ25ｍ",IF(選手ﾃﾞｰﾀ入力用ｴｸｾﾙｼｰﾄ!W14=30050,"平泳ぎ50ｍ",IF(選手ﾃﾞｰﾀ入力用ｴｸｾﾙｼｰﾄ!W14=30100,"平泳ぎ100ｍ",IF(選手ﾃﾞｰﾀ入力用ｴｸｾﾙｼｰﾄ!W14=30200,"平泳ぎ200ｍ",IF(選手ﾃﾞｰﾀ入力用ｴｸｾﾙｼｰﾄ!W14=40025,"ﾊﾞﾀﾌﾗｲ25ｍ",IF(選手ﾃﾞｰﾀ入力用ｴｸｾﾙｼｰﾄ!W14=40050,"ﾊﾞﾀﾌﾗｲ50ｍ",IF(選手ﾃﾞｰﾀ入力用ｴｸｾﾙｼｰﾄ!W14=40100,"ﾊﾞﾀﾌﾗｲ100ｍ",IF(選手ﾃﾞｰﾀ入力用ｴｸｾﾙｼｰﾄ!W14=40200,"ﾊﾞﾀﾌﾗｲ200ｍ",IF(選手ﾃﾞｰﾀ入力用ｴｸｾﾙｼｰﾄ!W14=50100,"個人メドレー100ｍ",IF(選手ﾃﾞｰﾀ入力用ｴｸｾﾙｼｰﾄ!W14=50200,"個人メドレー200ｍ","コードが違います")))))))))))))))))))</f>
        <v/>
      </c>
      <c r="X14" s="29" t="str">
        <f>IF(選手ﾃﾞｰﾀ入力用ｴｸｾﾙｼｰﾄ!X14="","",ROUND(選手ﾃﾞｰﾀ入力用ｴｸｾﾙｼｰﾄ!X14/100,0)&amp;"分"&amp;ROUNDDOWN(MOD(選手ﾃﾞｰﾀ入力用ｴｸｾﾙｼｰﾄ!X14,100),0)&amp;"秒"&amp;ROUND(MOD(選手ﾃﾞｰﾀ入力用ｴｸｾﾙｼｰﾄ!X14,1)*100,0))</f>
        <v/>
      </c>
      <c r="Y14" s="46" t="str">
        <f>IF(選手ﾃﾞｰﾀ入力用ｴｸｾﾙｼｰﾄ!Y14="","",IF(選手ﾃﾞｰﾀ入力用ｴｸｾﾙｼｰﾄ!Y14=10025,"自由形25ｍ",IF(選手ﾃﾞｰﾀ入力用ｴｸｾﾙｼｰﾄ!Y14=10050,"自由形50ｍ",IF(選手ﾃﾞｰﾀ入力用ｴｸｾﾙｼｰﾄ!Y14=10100,"自由形100ｍ",IF(選手ﾃﾞｰﾀ入力用ｴｸｾﾙｼｰﾄ!Y14=10200,"自由形200ｍ",IF(選手ﾃﾞｰﾀ入力用ｴｸｾﾙｼｰﾄ!Y14=20025,"背泳ぎ25ｍ",IF(選手ﾃﾞｰﾀ入力用ｴｸｾﾙｼｰﾄ!Y14=20050,"背泳ぎ50ｍ",IF(選手ﾃﾞｰﾀ入力用ｴｸｾﾙｼｰﾄ!Y14=20100,"背泳ぎ100ｍ",IF(選手ﾃﾞｰﾀ入力用ｴｸｾﾙｼｰﾄ!Y14=20200,"背泳ぎ200ｍ",IF(選手ﾃﾞｰﾀ入力用ｴｸｾﾙｼｰﾄ!Y14=30025,"平泳ぎ25ｍ",IF(選手ﾃﾞｰﾀ入力用ｴｸｾﾙｼｰﾄ!Y14=30050,"平泳ぎ50ｍ",IF(選手ﾃﾞｰﾀ入力用ｴｸｾﾙｼｰﾄ!Y14=30100,"平泳ぎ100ｍ",IF(選手ﾃﾞｰﾀ入力用ｴｸｾﾙｼｰﾄ!Y14=30200,"平泳ぎ200ｍ",IF(選手ﾃﾞｰﾀ入力用ｴｸｾﾙｼｰﾄ!Y14=40025,"ﾊﾞﾀﾌﾗｲ25ｍ",IF(選手ﾃﾞｰﾀ入力用ｴｸｾﾙｼｰﾄ!Y14=40050,"ﾊﾞﾀﾌﾗｲ50ｍ",IF(選手ﾃﾞｰﾀ入力用ｴｸｾﾙｼｰﾄ!Y14=40100,"ﾊﾞﾀﾌﾗｲ100ｍ",IF(選手ﾃﾞｰﾀ入力用ｴｸｾﾙｼｰﾄ!Y14=40200,"ﾊﾞﾀﾌﾗｲ200ｍ",IF(選手ﾃﾞｰﾀ入力用ｴｸｾﾙｼｰﾄ!Y14=50100,"個人メドレー100ｍ",IF(選手ﾃﾞｰﾀ入力用ｴｸｾﾙｼｰﾄ!Y14=50200,"個人メドレー200ｍ","コードが違います")))))))))))))))))))</f>
        <v/>
      </c>
      <c r="Z14" s="29" t="str">
        <f>IF(選手ﾃﾞｰﾀ入力用ｴｸｾﾙｼｰﾄ!Z14="","",ROUND(選手ﾃﾞｰﾀ入力用ｴｸｾﾙｼｰﾄ!Z14/100,0)&amp;"分"&amp;ROUNDDOWN(MOD(選手ﾃﾞｰﾀ入力用ｴｸｾﾙｼｰﾄ!Z14,100),0)&amp;"秒"&amp;ROUND(MOD(選手ﾃﾞｰﾀ入力用ｴｸｾﾙｼｰﾄ!Z14,1)*100,0))</f>
        <v/>
      </c>
      <c r="AA14" s="46" t="str">
        <f>IF(選手ﾃﾞｰﾀ入力用ｴｸｾﾙｼｰﾄ!AA14="","",IF(選手ﾃﾞｰﾀ入力用ｴｸｾﾙｼｰﾄ!AA14=10025,"自由形25ｍ",IF(選手ﾃﾞｰﾀ入力用ｴｸｾﾙｼｰﾄ!AA14=10050,"自由形50ｍ",IF(選手ﾃﾞｰﾀ入力用ｴｸｾﾙｼｰﾄ!AA14=10100,"自由形100ｍ",IF(選手ﾃﾞｰﾀ入力用ｴｸｾﾙｼｰﾄ!AA14=10200,"自由形200ｍ",IF(選手ﾃﾞｰﾀ入力用ｴｸｾﾙｼｰﾄ!AA14=20025,"背泳ぎ25ｍ",IF(選手ﾃﾞｰﾀ入力用ｴｸｾﾙｼｰﾄ!AA14=20050,"背泳ぎ50ｍ",IF(選手ﾃﾞｰﾀ入力用ｴｸｾﾙｼｰﾄ!AA14=20100,"背泳ぎ100ｍ",IF(選手ﾃﾞｰﾀ入力用ｴｸｾﾙｼｰﾄ!AA14=20200,"背泳ぎ200ｍ",IF(選手ﾃﾞｰﾀ入力用ｴｸｾﾙｼｰﾄ!AA14=30025,"平泳ぎ25ｍ",IF(選手ﾃﾞｰﾀ入力用ｴｸｾﾙｼｰﾄ!AA14=30050,"平泳ぎ50ｍ",IF(選手ﾃﾞｰﾀ入力用ｴｸｾﾙｼｰﾄ!AA14=30100,"平泳ぎ100ｍ",IF(選手ﾃﾞｰﾀ入力用ｴｸｾﾙｼｰﾄ!AA14=30200,"平泳ぎ200ｍ",IF(選手ﾃﾞｰﾀ入力用ｴｸｾﾙｼｰﾄ!AA14=40025,"ﾊﾞﾀﾌﾗｲ25ｍ",IF(選手ﾃﾞｰﾀ入力用ｴｸｾﾙｼｰﾄ!AA14=40050,"ﾊﾞﾀﾌﾗｲ50ｍ",IF(選手ﾃﾞｰﾀ入力用ｴｸｾﾙｼｰﾄ!AA14=40100,"ﾊﾞﾀﾌﾗｲ100ｍ",IF(選手ﾃﾞｰﾀ入力用ｴｸｾﾙｼｰﾄ!AA14=40200,"ﾊﾞﾀﾌﾗｲ200ｍ",IF(選手ﾃﾞｰﾀ入力用ｴｸｾﾙｼｰﾄ!AA14=50100,"個人メドレー100ｍ",IF(選手ﾃﾞｰﾀ入力用ｴｸｾﾙｼｰﾄ!AA14=50200,"個人メドレー200ｍ","コードが違います")))))))))))))))))))</f>
        <v/>
      </c>
      <c r="AB14" s="29" t="str">
        <f>IF(選手ﾃﾞｰﾀ入力用ｴｸｾﾙｼｰﾄ!AB14="","",ROUND(選手ﾃﾞｰﾀ入力用ｴｸｾﾙｼｰﾄ!AB14/100,0)&amp;"分"&amp;ROUNDDOWN(MOD(選手ﾃﾞｰﾀ入力用ｴｸｾﾙｼｰﾄ!AB14,100),0)&amp;"秒"&amp;ROUND(MOD(選手ﾃﾞｰﾀ入力用ｴｸｾﾙｼｰﾄ!AB14,1)*100,0))</f>
        <v/>
      </c>
      <c r="AC14" s="46" t="str">
        <f>IF(選手ﾃﾞｰﾀ入力用ｴｸｾﾙｼｰﾄ!AC14="","",IF(選手ﾃﾞｰﾀ入力用ｴｸｾﾙｼｰﾄ!AC14=10025,"自由形25ｍ",IF(選手ﾃﾞｰﾀ入力用ｴｸｾﾙｼｰﾄ!AC14=10050,"自由形50ｍ",IF(選手ﾃﾞｰﾀ入力用ｴｸｾﾙｼｰﾄ!AC14=10100,"自由形100ｍ",IF(選手ﾃﾞｰﾀ入力用ｴｸｾﾙｼｰﾄ!AC14=10200,"自由形200ｍ",IF(選手ﾃﾞｰﾀ入力用ｴｸｾﾙｼｰﾄ!AC14=20025,"背泳ぎ25ｍ",IF(選手ﾃﾞｰﾀ入力用ｴｸｾﾙｼｰﾄ!AC14=20050,"背泳ぎ50ｍ",IF(選手ﾃﾞｰﾀ入力用ｴｸｾﾙｼｰﾄ!AC14=20100,"背泳ぎ100ｍ",IF(選手ﾃﾞｰﾀ入力用ｴｸｾﾙｼｰﾄ!AC14=20200,"背泳ぎ200ｍ",IF(選手ﾃﾞｰﾀ入力用ｴｸｾﾙｼｰﾄ!AC14=30025,"平泳ぎ25ｍ",IF(選手ﾃﾞｰﾀ入力用ｴｸｾﾙｼｰﾄ!AC14=30050,"平泳ぎ50ｍ",IF(選手ﾃﾞｰﾀ入力用ｴｸｾﾙｼｰﾄ!AC14=30100,"平泳ぎ100ｍ",IF(選手ﾃﾞｰﾀ入力用ｴｸｾﾙｼｰﾄ!AC14=30200,"平泳ぎ200ｍ",IF(選手ﾃﾞｰﾀ入力用ｴｸｾﾙｼｰﾄ!AC14=40025,"ﾊﾞﾀﾌﾗｲ25ｍ",IF(選手ﾃﾞｰﾀ入力用ｴｸｾﾙｼｰﾄ!AC14=40050,"ﾊﾞﾀﾌﾗｲ50ｍ",IF(選手ﾃﾞｰﾀ入力用ｴｸｾﾙｼｰﾄ!AC14=40100,"ﾊﾞﾀﾌﾗｲ100ｍ",IF(選手ﾃﾞｰﾀ入力用ｴｸｾﾙｼｰﾄ!AC14=40200,"ﾊﾞﾀﾌﾗｲ200ｍ",IF(選手ﾃﾞｰﾀ入力用ｴｸｾﾙｼｰﾄ!AC14=50100,"個人メドレー100ｍ",IF(選手ﾃﾞｰﾀ入力用ｴｸｾﾙｼｰﾄ!AC14=50200,"個人メドレー200ｍ","コードが違います")))))))))))))))))))</f>
        <v/>
      </c>
      <c r="AD14" s="29" t="str">
        <f>IF(選手ﾃﾞｰﾀ入力用ｴｸｾﾙｼｰﾄ!AD14="","",ROUND(選手ﾃﾞｰﾀ入力用ｴｸｾﾙｼｰﾄ!AD14/100,0)&amp;"分"&amp;ROUNDDOWN(MOD(選手ﾃﾞｰﾀ入力用ｴｸｾﾙｼｰﾄ!AD14,100),0)&amp;"秒"&amp;ROUND(MOD(選手ﾃﾞｰﾀ入力用ｴｸｾﾙｼｰﾄ!AD14,1)*100,0))</f>
        <v/>
      </c>
      <c r="AE14" s="46" t="str">
        <f>IF(選手ﾃﾞｰﾀ入力用ｴｸｾﾙｼｰﾄ!AE14="","",IF(選手ﾃﾞｰﾀ入力用ｴｸｾﾙｼｰﾄ!AE14=10025,"自由形25ｍ",IF(選手ﾃﾞｰﾀ入力用ｴｸｾﾙｼｰﾄ!AE14=10050,"自由形50ｍ",IF(選手ﾃﾞｰﾀ入力用ｴｸｾﾙｼｰﾄ!AE14=10100,"自由形100ｍ",IF(選手ﾃﾞｰﾀ入力用ｴｸｾﾙｼｰﾄ!AE14=10200,"自由形200ｍ",IF(選手ﾃﾞｰﾀ入力用ｴｸｾﾙｼｰﾄ!AE14=20025,"背泳ぎ25ｍ",IF(選手ﾃﾞｰﾀ入力用ｴｸｾﾙｼｰﾄ!AE14=20050,"背泳ぎ50ｍ",IF(選手ﾃﾞｰﾀ入力用ｴｸｾﾙｼｰﾄ!AE14=20100,"背泳ぎ100ｍ",IF(選手ﾃﾞｰﾀ入力用ｴｸｾﾙｼｰﾄ!AE14=20200,"背泳ぎ200ｍ",IF(選手ﾃﾞｰﾀ入力用ｴｸｾﾙｼｰﾄ!AE14=30025,"平泳ぎ25ｍ",IF(選手ﾃﾞｰﾀ入力用ｴｸｾﾙｼｰﾄ!AE14=30050,"平泳ぎ50ｍ",IF(選手ﾃﾞｰﾀ入力用ｴｸｾﾙｼｰﾄ!AE14=30100,"平泳ぎ100ｍ",IF(選手ﾃﾞｰﾀ入力用ｴｸｾﾙｼｰﾄ!AE14=30200,"平泳ぎ200ｍ",IF(選手ﾃﾞｰﾀ入力用ｴｸｾﾙｼｰﾄ!AE14=40025,"ﾊﾞﾀﾌﾗｲ25ｍ",IF(選手ﾃﾞｰﾀ入力用ｴｸｾﾙｼｰﾄ!AE14=40050,"ﾊﾞﾀﾌﾗｲ50ｍ",IF(選手ﾃﾞｰﾀ入力用ｴｸｾﾙｼｰﾄ!AE14=40100,"ﾊﾞﾀﾌﾗｲ100ｍ",IF(選手ﾃﾞｰﾀ入力用ｴｸｾﾙｼｰﾄ!AE14=40200,"ﾊﾞﾀﾌﾗｲ200ｍ",IF(選手ﾃﾞｰﾀ入力用ｴｸｾﾙｼｰﾄ!AE14=50100,"個人メドレー100ｍ",IF(選手ﾃﾞｰﾀ入力用ｴｸｾﾙｼｰﾄ!AE14=50200,"個人メドレー200ｍ","コードが違います")))))))))))))))))))</f>
        <v/>
      </c>
      <c r="AF14" s="32" t="str">
        <f>IF(選手ﾃﾞｰﾀ入力用ｴｸｾﾙｼｰﾄ!AF14="","",ROUND(選手ﾃﾞｰﾀ入力用ｴｸｾﾙｼｰﾄ!AF14/100,0)&amp;"分"&amp;ROUNDDOWN(MOD(選手ﾃﾞｰﾀ入力用ｴｸｾﾙｼｰﾄ!AF14,100),0)&amp;"秒"&amp;ROUND(MOD(選手ﾃﾞｰﾀ入力用ｴｸｾﾙｼｰﾄ!AF14,1)*100,0))</f>
        <v/>
      </c>
    </row>
    <row r="15" spans="1:32" ht="15.6" customHeight="1" x14ac:dyDescent="0.15">
      <c r="A15" s="1"/>
      <c r="B15" s="19"/>
      <c r="C15" s="9" t="str">
        <f>IF(選手ﾃﾞｰﾀ入力用ｴｸｾﾙｼｰﾄ!C15=1,"男性",IF(選手ﾃﾞｰﾀ入力用ｴｸｾﾙｼｰﾄ!C15=2,"女性",""))</f>
        <v/>
      </c>
      <c r="D15" s="57" t="str">
        <f>IF(選手ﾃﾞｰﾀ入力用ｴｸｾﾙｼｰﾄ!D15="","",選手ﾃﾞｰﾀ入力用ｴｸｾﾙｼｰﾄ!D15)</f>
        <v/>
      </c>
      <c r="E15" s="43" t="str">
        <f>IF(選手ﾃﾞｰﾀ入力用ｴｸｾﾙｼｰﾄ!E15="","",選手ﾃﾞｰﾀ入力用ｴｸｾﾙｼｰﾄ!E15)</f>
        <v/>
      </c>
      <c r="F15" s="9" t="str">
        <f>IF(選手ﾃﾞｰﾀ入力用ｴｸｾﾙｼｰﾄ!F15="","",ROUND(選手ﾃﾞｰﾀ入力用ｴｸｾﾙｼｰﾄ!F15/10000,0)&amp;"年"&amp;ROUNDDOWN(MOD(選手ﾃﾞｰﾀ入力用ｴｸｾﾙｼｰﾄ!F15,10000)/100,0)&amp;"月"&amp;MOD(選手ﾃﾞｰﾀ入力用ｴｸｾﾙｼｰﾄ!F15,100)&amp;"日")</f>
        <v/>
      </c>
      <c r="G15" s="11"/>
      <c r="H15" s="11"/>
      <c r="I15" s="57" t="str">
        <f>IF(選手ﾃﾞｰﾀ入力用ｴｸｾﾙｼｰﾄ!I15="","",IF(選手ﾃﾞｰﾀ入力用ｴｸｾﾙｼｰﾄ!I15=1,"18歳～24歳",IF(選手ﾃﾞｰﾀ入力用ｴｸｾﾙｼｰﾄ!I15=2,"25歳～29歳",IF(選手ﾃﾞｰﾀ入力用ｴｸｾﾙｼｰﾄ!I15=3,"30歳～34歳",IF(選手ﾃﾞｰﾀ入力用ｴｸｾﾙｼｰﾄ!I15=4,"35歳～39歳",IF(選手ﾃﾞｰﾀ入力用ｴｸｾﾙｼｰﾄ!I15=5,"40歳～44歳",IF(選手ﾃﾞｰﾀ入力用ｴｸｾﾙｼｰﾄ!I15=6,"45歳～49歳",IF(選手ﾃﾞｰﾀ入力用ｴｸｾﾙｼｰﾄ!I15=7,"50歳～54歳",IF(選手ﾃﾞｰﾀ入力用ｴｸｾﾙｼｰﾄ!I15=8,"55歳～59歳",IF(選手ﾃﾞｰﾀ入力用ｴｸｾﾙｼｰﾄ!I15=9,"60歳～64歳",IF(選手ﾃﾞｰﾀ入力用ｴｸｾﾙｼｰﾄ!I15=10,"65歳～69歳",IF(選手ﾃﾞｰﾀ入力用ｴｸｾﾙｼｰﾄ!I15=11,"70歳～74歳",IF(選手ﾃﾞｰﾀ入力用ｴｸｾﾙｼｰﾄ!I15=12,"75歳～79歳",IF(選手ﾃﾞｰﾀ入力用ｴｸｾﾙｼｰﾄ!I15=13,"80歳以上","コードが違います"))))))))))))))</f>
        <v/>
      </c>
      <c r="J15" s="9" t="str">
        <f>IF(選手ﾃﾞｰﾀ入力用ｴｸｾﾙｼｰﾄ!J15="","",選手ﾃﾞｰﾀ入力用ｴｸｾﾙｼｰﾄ!J15)</f>
        <v/>
      </c>
      <c r="K15" s="9" t="str">
        <f>IF(選手ﾃﾞｰﾀ入力用ｴｸｾﾙｼｰﾄ!K15="","",選手ﾃﾞｰﾀ入力用ｴｸｾﾙｼｰﾄ!K15)</f>
        <v/>
      </c>
      <c r="L15" s="9" t="str">
        <f>IF(選手ﾃﾞｰﾀ入力用ｴｸｾﾙｼｰﾄ!L15="","",選手ﾃﾞｰﾀ入力用ｴｸｾﾙｼｰﾄ!L15)</f>
        <v/>
      </c>
      <c r="M15" s="9" t="str">
        <f>IF(選手ﾃﾞｰﾀ入力用ｴｸｾﾙｼｰﾄ!M15="","",選手ﾃﾞｰﾀ入力用ｴｸｾﾙｼｰﾄ!M15)</f>
        <v/>
      </c>
      <c r="N15" s="9" t="str">
        <f>IF(選手ﾃﾞｰﾀ入力用ｴｸｾﾙｼｰﾄ!N15="","",選手ﾃﾞｰﾀ入力用ｴｸｾﾙｼｰﾄ!N15)</f>
        <v/>
      </c>
      <c r="O15" s="11"/>
      <c r="P15" s="11"/>
      <c r="Q15" s="11"/>
      <c r="R15" s="24" t="str">
        <f>IF(選手ﾃﾞｰﾀ入力用ｴｸｾﾙｼｰﾄ!R15="","",選手ﾃﾞｰﾀ入力用ｴｸｾﾙｼｰﾄ!R15)</f>
        <v/>
      </c>
      <c r="S15" s="46" t="str">
        <f>IF(選手ﾃﾞｰﾀ入力用ｴｸｾﾙｼｰﾄ!S15="","",IF(選手ﾃﾞｰﾀ入力用ｴｸｾﾙｼｰﾄ!S15=10025,"自由形25ｍ",IF(選手ﾃﾞｰﾀ入力用ｴｸｾﾙｼｰﾄ!S15=10050,"自由形50ｍ",IF(選手ﾃﾞｰﾀ入力用ｴｸｾﾙｼｰﾄ!S15=10100,"自由形100ｍ",IF(選手ﾃﾞｰﾀ入力用ｴｸｾﾙｼｰﾄ!S15=10200,"自由形200ｍ",IF(選手ﾃﾞｰﾀ入力用ｴｸｾﾙｼｰﾄ!S15=20025,"背泳ぎ25ｍ",IF(選手ﾃﾞｰﾀ入力用ｴｸｾﾙｼｰﾄ!S15=20050,"背泳ぎ50ｍ",IF(選手ﾃﾞｰﾀ入力用ｴｸｾﾙｼｰﾄ!S15=20100,"背泳ぎ100ｍ",IF(選手ﾃﾞｰﾀ入力用ｴｸｾﾙｼｰﾄ!S15=20200,"背泳ぎ200ｍ",IF(選手ﾃﾞｰﾀ入力用ｴｸｾﾙｼｰﾄ!S15=30025,"平泳ぎ25ｍ",IF(選手ﾃﾞｰﾀ入力用ｴｸｾﾙｼｰﾄ!S15=30050,"平泳ぎ50ｍ",IF(選手ﾃﾞｰﾀ入力用ｴｸｾﾙｼｰﾄ!S15=30100,"平泳ぎ100ｍ",IF(選手ﾃﾞｰﾀ入力用ｴｸｾﾙｼｰﾄ!S15=30200,"平泳ぎ200ｍ",IF(選手ﾃﾞｰﾀ入力用ｴｸｾﾙｼｰﾄ!S15=40025,"ﾊﾞﾀﾌﾗｲ25ｍ",IF(選手ﾃﾞｰﾀ入力用ｴｸｾﾙｼｰﾄ!S15=40050,"ﾊﾞﾀﾌﾗｲ50ｍ",IF(選手ﾃﾞｰﾀ入力用ｴｸｾﾙｼｰﾄ!S15=40100,"ﾊﾞﾀﾌﾗｲ100ｍ",IF(選手ﾃﾞｰﾀ入力用ｴｸｾﾙｼｰﾄ!S15=40200,"ﾊﾞﾀﾌﾗｲ200ｍ",IF(選手ﾃﾞｰﾀ入力用ｴｸｾﾙｼｰﾄ!S15=50100,"個人メドレー100ｍ",IF(選手ﾃﾞｰﾀ入力用ｴｸｾﾙｼｰﾄ!S15=50200,"個人メドレー200ｍ","コードが違います")))))))))))))))))))</f>
        <v/>
      </c>
      <c r="T15" s="53" t="str">
        <f>IF(選手ﾃﾞｰﾀ入力用ｴｸｾﾙｼｰﾄ!T15="","",ROUND(選手ﾃﾞｰﾀ入力用ｴｸｾﾙｼｰﾄ!T15/100,0)&amp;"分"&amp;ROUNDDOWN(MOD(選手ﾃﾞｰﾀ入力用ｴｸｾﾙｼｰﾄ!T15,100),0)&amp;"秒"&amp;ROUND(MOD(選手ﾃﾞｰﾀ入力用ｴｸｾﾙｼｰﾄ!T15,1)*100,0))</f>
        <v/>
      </c>
      <c r="U15" s="46" t="str">
        <f>IF(選手ﾃﾞｰﾀ入力用ｴｸｾﾙｼｰﾄ!U15="","",IF(選手ﾃﾞｰﾀ入力用ｴｸｾﾙｼｰﾄ!U15=10025,"自由形25ｍ",IF(選手ﾃﾞｰﾀ入力用ｴｸｾﾙｼｰﾄ!U15=10050,"自由形50ｍ",IF(選手ﾃﾞｰﾀ入力用ｴｸｾﾙｼｰﾄ!U15=10100,"自由形100ｍ",IF(選手ﾃﾞｰﾀ入力用ｴｸｾﾙｼｰﾄ!U15=10200,"自由形200ｍ",IF(選手ﾃﾞｰﾀ入力用ｴｸｾﾙｼｰﾄ!U15=20025,"背泳ぎ25ｍ",IF(選手ﾃﾞｰﾀ入力用ｴｸｾﾙｼｰﾄ!U15=20050,"背泳ぎ50ｍ",IF(選手ﾃﾞｰﾀ入力用ｴｸｾﾙｼｰﾄ!U15=20100,"背泳ぎ100ｍ",IF(選手ﾃﾞｰﾀ入力用ｴｸｾﾙｼｰﾄ!U15=20200,"背泳ぎ200ｍ",IF(選手ﾃﾞｰﾀ入力用ｴｸｾﾙｼｰﾄ!U15=30025,"平泳ぎ25ｍ",IF(選手ﾃﾞｰﾀ入力用ｴｸｾﾙｼｰﾄ!U15=30050,"平泳ぎ50ｍ",IF(選手ﾃﾞｰﾀ入力用ｴｸｾﾙｼｰﾄ!U15=30100,"平泳ぎ100ｍ",IF(選手ﾃﾞｰﾀ入力用ｴｸｾﾙｼｰﾄ!U15=30200,"平泳ぎ200ｍ",IF(選手ﾃﾞｰﾀ入力用ｴｸｾﾙｼｰﾄ!U15=40025,"ﾊﾞﾀﾌﾗｲ25ｍ",IF(選手ﾃﾞｰﾀ入力用ｴｸｾﾙｼｰﾄ!U15=40050,"ﾊﾞﾀﾌﾗｲ50ｍ",IF(選手ﾃﾞｰﾀ入力用ｴｸｾﾙｼｰﾄ!U15=40100,"ﾊﾞﾀﾌﾗｲ100ｍ",IF(選手ﾃﾞｰﾀ入力用ｴｸｾﾙｼｰﾄ!U15=40200,"ﾊﾞﾀﾌﾗｲ200ｍ",IF(選手ﾃﾞｰﾀ入力用ｴｸｾﾙｼｰﾄ!U15=50100,"個人メドレー100ｍ",IF(選手ﾃﾞｰﾀ入力用ｴｸｾﾙｼｰﾄ!U15=50200,"個人メドレー200ｍ","コードが違います")))))))))))))))))))</f>
        <v/>
      </c>
      <c r="V15" s="29" t="str">
        <f>IF(選手ﾃﾞｰﾀ入力用ｴｸｾﾙｼｰﾄ!V15="","",ROUND(選手ﾃﾞｰﾀ入力用ｴｸｾﾙｼｰﾄ!V15/100,0)&amp;"分"&amp;ROUNDDOWN(MOD(選手ﾃﾞｰﾀ入力用ｴｸｾﾙｼｰﾄ!V15,100),0)&amp;"秒"&amp;ROUND(MOD(選手ﾃﾞｰﾀ入力用ｴｸｾﾙｼｰﾄ!V15,1)*100,0))</f>
        <v/>
      </c>
      <c r="W15" s="46" t="str">
        <f>IF(選手ﾃﾞｰﾀ入力用ｴｸｾﾙｼｰﾄ!W15="","",IF(選手ﾃﾞｰﾀ入力用ｴｸｾﾙｼｰﾄ!W15=10025,"自由形25ｍ",IF(選手ﾃﾞｰﾀ入力用ｴｸｾﾙｼｰﾄ!W15=10050,"自由形50ｍ",IF(選手ﾃﾞｰﾀ入力用ｴｸｾﾙｼｰﾄ!W15=10100,"自由形100ｍ",IF(選手ﾃﾞｰﾀ入力用ｴｸｾﾙｼｰﾄ!W15=10200,"自由形200ｍ",IF(選手ﾃﾞｰﾀ入力用ｴｸｾﾙｼｰﾄ!W15=20025,"背泳ぎ25ｍ",IF(選手ﾃﾞｰﾀ入力用ｴｸｾﾙｼｰﾄ!W15=20050,"背泳ぎ50ｍ",IF(選手ﾃﾞｰﾀ入力用ｴｸｾﾙｼｰﾄ!W15=20100,"背泳ぎ100ｍ",IF(選手ﾃﾞｰﾀ入力用ｴｸｾﾙｼｰﾄ!W15=20200,"背泳ぎ200ｍ",IF(選手ﾃﾞｰﾀ入力用ｴｸｾﾙｼｰﾄ!W15=30025,"平泳ぎ25ｍ",IF(選手ﾃﾞｰﾀ入力用ｴｸｾﾙｼｰﾄ!W15=30050,"平泳ぎ50ｍ",IF(選手ﾃﾞｰﾀ入力用ｴｸｾﾙｼｰﾄ!W15=30100,"平泳ぎ100ｍ",IF(選手ﾃﾞｰﾀ入力用ｴｸｾﾙｼｰﾄ!W15=30200,"平泳ぎ200ｍ",IF(選手ﾃﾞｰﾀ入力用ｴｸｾﾙｼｰﾄ!W15=40025,"ﾊﾞﾀﾌﾗｲ25ｍ",IF(選手ﾃﾞｰﾀ入力用ｴｸｾﾙｼｰﾄ!W15=40050,"ﾊﾞﾀﾌﾗｲ50ｍ",IF(選手ﾃﾞｰﾀ入力用ｴｸｾﾙｼｰﾄ!W15=40100,"ﾊﾞﾀﾌﾗｲ100ｍ",IF(選手ﾃﾞｰﾀ入力用ｴｸｾﾙｼｰﾄ!W15=40200,"ﾊﾞﾀﾌﾗｲ200ｍ",IF(選手ﾃﾞｰﾀ入力用ｴｸｾﾙｼｰﾄ!W15=50100,"個人メドレー100ｍ",IF(選手ﾃﾞｰﾀ入力用ｴｸｾﾙｼｰﾄ!W15=50200,"個人メドレー200ｍ","コードが違います")))))))))))))))))))</f>
        <v/>
      </c>
      <c r="X15" s="29" t="str">
        <f>IF(選手ﾃﾞｰﾀ入力用ｴｸｾﾙｼｰﾄ!X15="","",ROUND(選手ﾃﾞｰﾀ入力用ｴｸｾﾙｼｰﾄ!X15/100,0)&amp;"分"&amp;ROUNDDOWN(MOD(選手ﾃﾞｰﾀ入力用ｴｸｾﾙｼｰﾄ!X15,100),0)&amp;"秒"&amp;ROUND(MOD(選手ﾃﾞｰﾀ入力用ｴｸｾﾙｼｰﾄ!X15,1)*100,0))</f>
        <v/>
      </c>
      <c r="Y15" s="46" t="str">
        <f>IF(選手ﾃﾞｰﾀ入力用ｴｸｾﾙｼｰﾄ!Y15="","",IF(選手ﾃﾞｰﾀ入力用ｴｸｾﾙｼｰﾄ!Y15=10025,"自由形25ｍ",IF(選手ﾃﾞｰﾀ入力用ｴｸｾﾙｼｰﾄ!Y15=10050,"自由形50ｍ",IF(選手ﾃﾞｰﾀ入力用ｴｸｾﾙｼｰﾄ!Y15=10100,"自由形100ｍ",IF(選手ﾃﾞｰﾀ入力用ｴｸｾﾙｼｰﾄ!Y15=10200,"自由形200ｍ",IF(選手ﾃﾞｰﾀ入力用ｴｸｾﾙｼｰﾄ!Y15=20025,"背泳ぎ25ｍ",IF(選手ﾃﾞｰﾀ入力用ｴｸｾﾙｼｰﾄ!Y15=20050,"背泳ぎ50ｍ",IF(選手ﾃﾞｰﾀ入力用ｴｸｾﾙｼｰﾄ!Y15=20100,"背泳ぎ100ｍ",IF(選手ﾃﾞｰﾀ入力用ｴｸｾﾙｼｰﾄ!Y15=20200,"背泳ぎ200ｍ",IF(選手ﾃﾞｰﾀ入力用ｴｸｾﾙｼｰﾄ!Y15=30025,"平泳ぎ25ｍ",IF(選手ﾃﾞｰﾀ入力用ｴｸｾﾙｼｰﾄ!Y15=30050,"平泳ぎ50ｍ",IF(選手ﾃﾞｰﾀ入力用ｴｸｾﾙｼｰﾄ!Y15=30100,"平泳ぎ100ｍ",IF(選手ﾃﾞｰﾀ入力用ｴｸｾﾙｼｰﾄ!Y15=30200,"平泳ぎ200ｍ",IF(選手ﾃﾞｰﾀ入力用ｴｸｾﾙｼｰﾄ!Y15=40025,"ﾊﾞﾀﾌﾗｲ25ｍ",IF(選手ﾃﾞｰﾀ入力用ｴｸｾﾙｼｰﾄ!Y15=40050,"ﾊﾞﾀﾌﾗｲ50ｍ",IF(選手ﾃﾞｰﾀ入力用ｴｸｾﾙｼｰﾄ!Y15=40100,"ﾊﾞﾀﾌﾗｲ100ｍ",IF(選手ﾃﾞｰﾀ入力用ｴｸｾﾙｼｰﾄ!Y15=40200,"ﾊﾞﾀﾌﾗｲ200ｍ",IF(選手ﾃﾞｰﾀ入力用ｴｸｾﾙｼｰﾄ!Y15=50100,"個人メドレー100ｍ",IF(選手ﾃﾞｰﾀ入力用ｴｸｾﾙｼｰﾄ!Y15=50200,"個人メドレー200ｍ","コードが違います")))))))))))))))))))</f>
        <v/>
      </c>
      <c r="Z15" s="29" t="str">
        <f>IF(選手ﾃﾞｰﾀ入力用ｴｸｾﾙｼｰﾄ!Z15="","",ROUND(選手ﾃﾞｰﾀ入力用ｴｸｾﾙｼｰﾄ!Z15/100,0)&amp;"分"&amp;ROUNDDOWN(MOD(選手ﾃﾞｰﾀ入力用ｴｸｾﾙｼｰﾄ!Z15,100),0)&amp;"秒"&amp;ROUND(MOD(選手ﾃﾞｰﾀ入力用ｴｸｾﾙｼｰﾄ!Z15,1)*100,0))</f>
        <v/>
      </c>
      <c r="AA15" s="46" t="str">
        <f>IF(選手ﾃﾞｰﾀ入力用ｴｸｾﾙｼｰﾄ!AA15="","",IF(選手ﾃﾞｰﾀ入力用ｴｸｾﾙｼｰﾄ!AA15=10025,"自由形25ｍ",IF(選手ﾃﾞｰﾀ入力用ｴｸｾﾙｼｰﾄ!AA15=10050,"自由形50ｍ",IF(選手ﾃﾞｰﾀ入力用ｴｸｾﾙｼｰﾄ!AA15=10100,"自由形100ｍ",IF(選手ﾃﾞｰﾀ入力用ｴｸｾﾙｼｰﾄ!AA15=10200,"自由形200ｍ",IF(選手ﾃﾞｰﾀ入力用ｴｸｾﾙｼｰﾄ!AA15=20025,"背泳ぎ25ｍ",IF(選手ﾃﾞｰﾀ入力用ｴｸｾﾙｼｰﾄ!AA15=20050,"背泳ぎ50ｍ",IF(選手ﾃﾞｰﾀ入力用ｴｸｾﾙｼｰﾄ!AA15=20100,"背泳ぎ100ｍ",IF(選手ﾃﾞｰﾀ入力用ｴｸｾﾙｼｰﾄ!AA15=20200,"背泳ぎ200ｍ",IF(選手ﾃﾞｰﾀ入力用ｴｸｾﾙｼｰﾄ!AA15=30025,"平泳ぎ25ｍ",IF(選手ﾃﾞｰﾀ入力用ｴｸｾﾙｼｰﾄ!AA15=30050,"平泳ぎ50ｍ",IF(選手ﾃﾞｰﾀ入力用ｴｸｾﾙｼｰﾄ!AA15=30100,"平泳ぎ100ｍ",IF(選手ﾃﾞｰﾀ入力用ｴｸｾﾙｼｰﾄ!AA15=30200,"平泳ぎ200ｍ",IF(選手ﾃﾞｰﾀ入力用ｴｸｾﾙｼｰﾄ!AA15=40025,"ﾊﾞﾀﾌﾗｲ25ｍ",IF(選手ﾃﾞｰﾀ入力用ｴｸｾﾙｼｰﾄ!AA15=40050,"ﾊﾞﾀﾌﾗｲ50ｍ",IF(選手ﾃﾞｰﾀ入力用ｴｸｾﾙｼｰﾄ!AA15=40100,"ﾊﾞﾀﾌﾗｲ100ｍ",IF(選手ﾃﾞｰﾀ入力用ｴｸｾﾙｼｰﾄ!AA15=40200,"ﾊﾞﾀﾌﾗｲ200ｍ",IF(選手ﾃﾞｰﾀ入力用ｴｸｾﾙｼｰﾄ!AA15=50100,"個人メドレー100ｍ",IF(選手ﾃﾞｰﾀ入力用ｴｸｾﾙｼｰﾄ!AA15=50200,"個人メドレー200ｍ","コードが違います")))))))))))))))))))</f>
        <v/>
      </c>
      <c r="AB15" s="29" t="str">
        <f>IF(選手ﾃﾞｰﾀ入力用ｴｸｾﾙｼｰﾄ!AB15="","",ROUND(選手ﾃﾞｰﾀ入力用ｴｸｾﾙｼｰﾄ!AB15/100,0)&amp;"分"&amp;ROUNDDOWN(MOD(選手ﾃﾞｰﾀ入力用ｴｸｾﾙｼｰﾄ!AB15,100),0)&amp;"秒"&amp;ROUND(MOD(選手ﾃﾞｰﾀ入力用ｴｸｾﾙｼｰﾄ!AB15,1)*100,0))</f>
        <v/>
      </c>
      <c r="AC15" s="46" t="str">
        <f>IF(選手ﾃﾞｰﾀ入力用ｴｸｾﾙｼｰﾄ!AC15="","",IF(選手ﾃﾞｰﾀ入力用ｴｸｾﾙｼｰﾄ!AC15=10025,"自由形25ｍ",IF(選手ﾃﾞｰﾀ入力用ｴｸｾﾙｼｰﾄ!AC15=10050,"自由形50ｍ",IF(選手ﾃﾞｰﾀ入力用ｴｸｾﾙｼｰﾄ!AC15=10100,"自由形100ｍ",IF(選手ﾃﾞｰﾀ入力用ｴｸｾﾙｼｰﾄ!AC15=10200,"自由形200ｍ",IF(選手ﾃﾞｰﾀ入力用ｴｸｾﾙｼｰﾄ!AC15=20025,"背泳ぎ25ｍ",IF(選手ﾃﾞｰﾀ入力用ｴｸｾﾙｼｰﾄ!AC15=20050,"背泳ぎ50ｍ",IF(選手ﾃﾞｰﾀ入力用ｴｸｾﾙｼｰﾄ!AC15=20100,"背泳ぎ100ｍ",IF(選手ﾃﾞｰﾀ入力用ｴｸｾﾙｼｰﾄ!AC15=20200,"背泳ぎ200ｍ",IF(選手ﾃﾞｰﾀ入力用ｴｸｾﾙｼｰﾄ!AC15=30025,"平泳ぎ25ｍ",IF(選手ﾃﾞｰﾀ入力用ｴｸｾﾙｼｰﾄ!AC15=30050,"平泳ぎ50ｍ",IF(選手ﾃﾞｰﾀ入力用ｴｸｾﾙｼｰﾄ!AC15=30100,"平泳ぎ100ｍ",IF(選手ﾃﾞｰﾀ入力用ｴｸｾﾙｼｰﾄ!AC15=30200,"平泳ぎ200ｍ",IF(選手ﾃﾞｰﾀ入力用ｴｸｾﾙｼｰﾄ!AC15=40025,"ﾊﾞﾀﾌﾗｲ25ｍ",IF(選手ﾃﾞｰﾀ入力用ｴｸｾﾙｼｰﾄ!AC15=40050,"ﾊﾞﾀﾌﾗｲ50ｍ",IF(選手ﾃﾞｰﾀ入力用ｴｸｾﾙｼｰﾄ!AC15=40100,"ﾊﾞﾀﾌﾗｲ100ｍ",IF(選手ﾃﾞｰﾀ入力用ｴｸｾﾙｼｰﾄ!AC15=40200,"ﾊﾞﾀﾌﾗｲ200ｍ",IF(選手ﾃﾞｰﾀ入力用ｴｸｾﾙｼｰﾄ!AC15=50100,"個人メドレー100ｍ",IF(選手ﾃﾞｰﾀ入力用ｴｸｾﾙｼｰﾄ!AC15=50200,"個人メドレー200ｍ","コードが違います")))))))))))))))))))</f>
        <v/>
      </c>
      <c r="AD15" s="29" t="str">
        <f>IF(選手ﾃﾞｰﾀ入力用ｴｸｾﾙｼｰﾄ!AD15="","",ROUND(選手ﾃﾞｰﾀ入力用ｴｸｾﾙｼｰﾄ!AD15/100,0)&amp;"分"&amp;ROUNDDOWN(MOD(選手ﾃﾞｰﾀ入力用ｴｸｾﾙｼｰﾄ!AD15,100),0)&amp;"秒"&amp;ROUND(MOD(選手ﾃﾞｰﾀ入力用ｴｸｾﾙｼｰﾄ!AD15,1)*100,0))</f>
        <v/>
      </c>
      <c r="AE15" s="46" t="str">
        <f>IF(選手ﾃﾞｰﾀ入力用ｴｸｾﾙｼｰﾄ!AE15="","",IF(選手ﾃﾞｰﾀ入力用ｴｸｾﾙｼｰﾄ!AE15=10025,"自由形25ｍ",IF(選手ﾃﾞｰﾀ入力用ｴｸｾﾙｼｰﾄ!AE15=10050,"自由形50ｍ",IF(選手ﾃﾞｰﾀ入力用ｴｸｾﾙｼｰﾄ!AE15=10100,"自由形100ｍ",IF(選手ﾃﾞｰﾀ入力用ｴｸｾﾙｼｰﾄ!AE15=10200,"自由形200ｍ",IF(選手ﾃﾞｰﾀ入力用ｴｸｾﾙｼｰﾄ!AE15=20025,"背泳ぎ25ｍ",IF(選手ﾃﾞｰﾀ入力用ｴｸｾﾙｼｰﾄ!AE15=20050,"背泳ぎ50ｍ",IF(選手ﾃﾞｰﾀ入力用ｴｸｾﾙｼｰﾄ!AE15=20100,"背泳ぎ100ｍ",IF(選手ﾃﾞｰﾀ入力用ｴｸｾﾙｼｰﾄ!AE15=20200,"背泳ぎ200ｍ",IF(選手ﾃﾞｰﾀ入力用ｴｸｾﾙｼｰﾄ!AE15=30025,"平泳ぎ25ｍ",IF(選手ﾃﾞｰﾀ入力用ｴｸｾﾙｼｰﾄ!AE15=30050,"平泳ぎ50ｍ",IF(選手ﾃﾞｰﾀ入力用ｴｸｾﾙｼｰﾄ!AE15=30100,"平泳ぎ100ｍ",IF(選手ﾃﾞｰﾀ入力用ｴｸｾﾙｼｰﾄ!AE15=30200,"平泳ぎ200ｍ",IF(選手ﾃﾞｰﾀ入力用ｴｸｾﾙｼｰﾄ!AE15=40025,"ﾊﾞﾀﾌﾗｲ25ｍ",IF(選手ﾃﾞｰﾀ入力用ｴｸｾﾙｼｰﾄ!AE15=40050,"ﾊﾞﾀﾌﾗｲ50ｍ",IF(選手ﾃﾞｰﾀ入力用ｴｸｾﾙｼｰﾄ!AE15=40100,"ﾊﾞﾀﾌﾗｲ100ｍ",IF(選手ﾃﾞｰﾀ入力用ｴｸｾﾙｼｰﾄ!AE15=40200,"ﾊﾞﾀﾌﾗｲ200ｍ",IF(選手ﾃﾞｰﾀ入力用ｴｸｾﾙｼｰﾄ!AE15=50100,"個人メドレー100ｍ",IF(選手ﾃﾞｰﾀ入力用ｴｸｾﾙｼｰﾄ!AE15=50200,"個人メドレー200ｍ","コードが違います")))))))))))))))))))</f>
        <v/>
      </c>
      <c r="AF15" s="32" t="str">
        <f>IF(選手ﾃﾞｰﾀ入力用ｴｸｾﾙｼｰﾄ!AF15="","",ROUND(選手ﾃﾞｰﾀ入力用ｴｸｾﾙｼｰﾄ!AF15/100,0)&amp;"分"&amp;ROUNDDOWN(MOD(選手ﾃﾞｰﾀ入力用ｴｸｾﾙｼｰﾄ!AF15,100),0)&amp;"秒"&amp;ROUND(MOD(選手ﾃﾞｰﾀ入力用ｴｸｾﾙｼｰﾄ!AF15,1)*100,0))</f>
        <v/>
      </c>
    </row>
    <row r="16" spans="1:32" ht="15.6" customHeight="1" x14ac:dyDescent="0.15">
      <c r="A16" s="1"/>
      <c r="B16" s="19"/>
      <c r="C16" s="9" t="str">
        <f>IF(選手ﾃﾞｰﾀ入力用ｴｸｾﾙｼｰﾄ!C16=1,"男性",IF(選手ﾃﾞｰﾀ入力用ｴｸｾﾙｼｰﾄ!C16=2,"女性",""))</f>
        <v/>
      </c>
      <c r="D16" s="57" t="str">
        <f>IF(選手ﾃﾞｰﾀ入力用ｴｸｾﾙｼｰﾄ!D16="","",選手ﾃﾞｰﾀ入力用ｴｸｾﾙｼｰﾄ!D16)</f>
        <v/>
      </c>
      <c r="E16" s="43" t="str">
        <f>IF(選手ﾃﾞｰﾀ入力用ｴｸｾﾙｼｰﾄ!E16="","",選手ﾃﾞｰﾀ入力用ｴｸｾﾙｼｰﾄ!E16)</f>
        <v/>
      </c>
      <c r="F16" s="9" t="str">
        <f>IF(選手ﾃﾞｰﾀ入力用ｴｸｾﾙｼｰﾄ!F16="","",ROUND(選手ﾃﾞｰﾀ入力用ｴｸｾﾙｼｰﾄ!F16/10000,0)&amp;"年"&amp;ROUNDDOWN(MOD(選手ﾃﾞｰﾀ入力用ｴｸｾﾙｼｰﾄ!F16,10000)/100,0)&amp;"月"&amp;MOD(選手ﾃﾞｰﾀ入力用ｴｸｾﾙｼｰﾄ!F16,100)&amp;"日")</f>
        <v/>
      </c>
      <c r="G16" s="11"/>
      <c r="H16" s="11"/>
      <c r="I16" s="57" t="str">
        <f>IF(選手ﾃﾞｰﾀ入力用ｴｸｾﾙｼｰﾄ!I16="","",IF(選手ﾃﾞｰﾀ入力用ｴｸｾﾙｼｰﾄ!I16=1,"18歳～24歳",IF(選手ﾃﾞｰﾀ入力用ｴｸｾﾙｼｰﾄ!I16=2,"25歳～29歳",IF(選手ﾃﾞｰﾀ入力用ｴｸｾﾙｼｰﾄ!I16=3,"30歳～34歳",IF(選手ﾃﾞｰﾀ入力用ｴｸｾﾙｼｰﾄ!I16=4,"35歳～39歳",IF(選手ﾃﾞｰﾀ入力用ｴｸｾﾙｼｰﾄ!I16=5,"40歳～44歳",IF(選手ﾃﾞｰﾀ入力用ｴｸｾﾙｼｰﾄ!I16=6,"45歳～49歳",IF(選手ﾃﾞｰﾀ入力用ｴｸｾﾙｼｰﾄ!I16=7,"50歳～54歳",IF(選手ﾃﾞｰﾀ入力用ｴｸｾﾙｼｰﾄ!I16=8,"55歳～59歳",IF(選手ﾃﾞｰﾀ入力用ｴｸｾﾙｼｰﾄ!I16=9,"60歳～64歳",IF(選手ﾃﾞｰﾀ入力用ｴｸｾﾙｼｰﾄ!I16=10,"65歳～69歳",IF(選手ﾃﾞｰﾀ入力用ｴｸｾﾙｼｰﾄ!I16=11,"70歳～74歳",IF(選手ﾃﾞｰﾀ入力用ｴｸｾﾙｼｰﾄ!I16=12,"75歳～79歳",IF(選手ﾃﾞｰﾀ入力用ｴｸｾﾙｼｰﾄ!I16=13,"80歳以上","コードが違います"))))))))))))))</f>
        <v/>
      </c>
      <c r="J16" s="9" t="str">
        <f>IF(選手ﾃﾞｰﾀ入力用ｴｸｾﾙｼｰﾄ!J16="","",選手ﾃﾞｰﾀ入力用ｴｸｾﾙｼｰﾄ!J16)</f>
        <v/>
      </c>
      <c r="K16" s="9" t="str">
        <f>IF(選手ﾃﾞｰﾀ入力用ｴｸｾﾙｼｰﾄ!K16="","",選手ﾃﾞｰﾀ入力用ｴｸｾﾙｼｰﾄ!K16)</f>
        <v/>
      </c>
      <c r="L16" s="9" t="str">
        <f>IF(選手ﾃﾞｰﾀ入力用ｴｸｾﾙｼｰﾄ!L16="","",選手ﾃﾞｰﾀ入力用ｴｸｾﾙｼｰﾄ!L16)</f>
        <v/>
      </c>
      <c r="M16" s="9" t="str">
        <f>IF(選手ﾃﾞｰﾀ入力用ｴｸｾﾙｼｰﾄ!M16="","",選手ﾃﾞｰﾀ入力用ｴｸｾﾙｼｰﾄ!M16)</f>
        <v/>
      </c>
      <c r="N16" s="9" t="str">
        <f>IF(選手ﾃﾞｰﾀ入力用ｴｸｾﾙｼｰﾄ!N16="","",選手ﾃﾞｰﾀ入力用ｴｸｾﾙｼｰﾄ!N16)</f>
        <v/>
      </c>
      <c r="O16" s="11"/>
      <c r="P16" s="11"/>
      <c r="Q16" s="11"/>
      <c r="R16" s="24" t="str">
        <f>IF(選手ﾃﾞｰﾀ入力用ｴｸｾﾙｼｰﾄ!R16="","",選手ﾃﾞｰﾀ入力用ｴｸｾﾙｼｰﾄ!R16)</f>
        <v/>
      </c>
      <c r="S16" s="46" t="str">
        <f>IF(選手ﾃﾞｰﾀ入力用ｴｸｾﾙｼｰﾄ!S16="","",IF(選手ﾃﾞｰﾀ入力用ｴｸｾﾙｼｰﾄ!S16=10025,"自由形25ｍ",IF(選手ﾃﾞｰﾀ入力用ｴｸｾﾙｼｰﾄ!S16=10050,"自由形50ｍ",IF(選手ﾃﾞｰﾀ入力用ｴｸｾﾙｼｰﾄ!S16=10100,"自由形100ｍ",IF(選手ﾃﾞｰﾀ入力用ｴｸｾﾙｼｰﾄ!S16=10200,"自由形200ｍ",IF(選手ﾃﾞｰﾀ入力用ｴｸｾﾙｼｰﾄ!S16=20025,"背泳ぎ25ｍ",IF(選手ﾃﾞｰﾀ入力用ｴｸｾﾙｼｰﾄ!S16=20050,"背泳ぎ50ｍ",IF(選手ﾃﾞｰﾀ入力用ｴｸｾﾙｼｰﾄ!S16=20100,"背泳ぎ100ｍ",IF(選手ﾃﾞｰﾀ入力用ｴｸｾﾙｼｰﾄ!S16=20200,"背泳ぎ200ｍ",IF(選手ﾃﾞｰﾀ入力用ｴｸｾﾙｼｰﾄ!S16=30025,"平泳ぎ25ｍ",IF(選手ﾃﾞｰﾀ入力用ｴｸｾﾙｼｰﾄ!S16=30050,"平泳ぎ50ｍ",IF(選手ﾃﾞｰﾀ入力用ｴｸｾﾙｼｰﾄ!S16=30100,"平泳ぎ100ｍ",IF(選手ﾃﾞｰﾀ入力用ｴｸｾﾙｼｰﾄ!S16=30200,"平泳ぎ200ｍ",IF(選手ﾃﾞｰﾀ入力用ｴｸｾﾙｼｰﾄ!S16=40025,"ﾊﾞﾀﾌﾗｲ25ｍ",IF(選手ﾃﾞｰﾀ入力用ｴｸｾﾙｼｰﾄ!S16=40050,"ﾊﾞﾀﾌﾗｲ50ｍ",IF(選手ﾃﾞｰﾀ入力用ｴｸｾﾙｼｰﾄ!S16=40100,"ﾊﾞﾀﾌﾗｲ100ｍ",IF(選手ﾃﾞｰﾀ入力用ｴｸｾﾙｼｰﾄ!S16=40200,"ﾊﾞﾀﾌﾗｲ200ｍ",IF(選手ﾃﾞｰﾀ入力用ｴｸｾﾙｼｰﾄ!S16=50100,"個人メドレー100ｍ",IF(選手ﾃﾞｰﾀ入力用ｴｸｾﾙｼｰﾄ!S16=50200,"個人メドレー200ｍ","コードが違います")))))))))))))))))))</f>
        <v/>
      </c>
      <c r="T16" s="53" t="str">
        <f>IF(選手ﾃﾞｰﾀ入力用ｴｸｾﾙｼｰﾄ!T16="","",ROUND(選手ﾃﾞｰﾀ入力用ｴｸｾﾙｼｰﾄ!T16/100,0)&amp;"分"&amp;ROUNDDOWN(MOD(選手ﾃﾞｰﾀ入力用ｴｸｾﾙｼｰﾄ!T16,100),0)&amp;"秒"&amp;ROUND(MOD(選手ﾃﾞｰﾀ入力用ｴｸｾﾙｼｰﾄ!T16,1)*100,0))</f>
        <v/>
      </c>
      <c r="U16" s="46" t="str">
        <f>IF(選手ﾃﾞｰﾀ入力用ｴｸｾﾙｼｰﾄ!U16="","",IF(選手ﾃﾞｰﾀ入力用ｴｸｾﾙｼｰﾄ!U16=10025,"自由形25ｍ",IF(選手ﾃﾞｰﾀ入力用ｴｸｾﾙｼｰﾄ!U16=10050,"自由形50ｍ",IF(選手ﾃﾞｰﾀ入力用ｴｸｾﾙｼｰﾄ!U16=10100,"自由形100ｍ",IF(選手ﾃﾞｰﾀ入力用ｴｸｾﾙｼｰﾄ!U16=10200,"自由形200ｍ",IF(選手ﾃﾞｰﾀ入力用ｴｸｾﾙｼｰﾄ!U16=20025,"背泳ぎ25ｍ",IF(選手ﾃﾞｰﾀ入力用ｴｸｾﾙｼｰﾄ!U16=20050,"背泳ぎ50ｍ",IF(選手ﾃﾞｰﾀ入力用ｴｸｾﾙｼｰﾄ!U16=20100,"背泳ぎ100ｍ",IF(選手ﾃﾞｰﾀ入力用ｴｸｾﾙｼｰﾄ!U16=20200,"背泳ぎ200ｍ",IF(選手ﾃﾞｰﾀ入力用ｴｸｾﾙｼｰﾄ!U16=30025,"平泳ぎ25ｍ",IF(選手ﾃﾞｰﾀ入力用ｴｸｾﾙｼｰﾄ!U16=30050,"平泳ぎ50ｍ",IF(選手ﾃﾞｰﾀ入力用ｴｸｾﾙｼｰﾄ!U16=30100,"平泳ぎ100ｍ",IF(選手ﾃﾞｰﾀ入力用ｴｸｾﾙｼｰﾄ!U16=30200,"平泳ぎ200ｍ",IF(選手ﾃﾞｰﾀ入力用ｴｸｾﾙｼｰﾄ!U16=40025,"ﾊﾞﾀﾌﾗｲ25ｍ",IF(選手ﾃﾞｰﾀ入力用ｴｸｾﾙｼｰﾄ!U16=40050,"ﾊﾞﾀﾌﾗｲ50ｍ",IF(選手ﾃﾞｰﾀ入力用ｴｸｾﾙｼｰﾄ!U16=40100,"ﾊﾞﾀﾌﾗｲ100ｍ",IF(選手ﾃﾞｰﾀ入力用ｴｸｾﾙｼｰﾄ!U16=40200,"ﾊﾞﾀﾌﾗｲ200ｍ",IF(選手ﾃﾞｰﾀ入力用ｴｸｾﾙｼｰﾄ!U16=50100,"個人メドレー100ｍ",IF(選手ﾃﾞｰﾀ入力用ｴｸｾﾙｼｰﾄ!U16=50200,"個人メドレー200ｍ","コードが違います")))))))))))))))))))</f>
        <v/>
      </c>
      <c r="V16" s="29" t="str">
        <f>IF(選手ﾃﾞｰﾀ入力用ｴｸｾﾙｼｰﾄ!V16="","",ROUND(選手ﾃﾞｰﾀ入力用ｴｸｾﾙｼｰﾄ!V16/100,0)&amp;"分"&amp;ROUNDDOWN(MOD(選手ﾃﾞｰﾀ入力用ｴｸｾﾙｼｰﾄ!V16,100),0)&amp;"秒"&amp;ROUND(MOD(選手ﾃﾞｰﾀ入力用ｴｸｾﾙｼｰﾄ!V16,1)*100,0))</f>
        <v/>
      </c>
      <c r="W16" s="46" t="str">
        <f>IF(選手ﾃﾞｰﾀ入力用ｴｸｾﾙｼｰﾄ!W16="","",IF(選手ﾃﾞｰﾀ入力用ｴｸｾﾙｼｰﾄ!W16=10025,"自由形25ｍ",IF(選手ﾃﾞｰﾀ入力用ｴｸｾﾙｼｰﾄ!W16=10050,"自由形50ｍ",IF(選手ﾃﾞｰﾀ入力用ｴｸｾﾙｼｰﾄ!W16=10100,"自由形100ｍ",IF(選手ﾃﾞｰﾀ入力用ｴｸｾﾙｼｰﾄ!W16=10200,"自由形200ｍ",IF(選手ﾃﾞｰﾀ入力用ｴｸｾﾙｼｰﾄ!W16=20025,"背泳ぎ25ｍ",IF(選手ﾃﾞｰﾀ入力用ｴｸｾﾙｼｰﾄ!W16=20050,"背泳ぎ50ｍ",IF(選手ﾃﾞｰﾀ入力用ｴｸｾﾙｼｰﾄ!W16=20100,"背泳ぎ100ｍ",IF(選手ﾃﾞｰﾀ入力用ｴｸｾﾙｼｰﾄ!W16=20200,"背泳ぎ200ｍ",IF(選手ﾃﾞｰﾀ入力用ｴｸｾﾙｼｰﾄ!W16=30025,"平泳ぎ25ｍ",IF(選手ﾃﾞｰﾀ入力用ｴｸｾﾙｼｰﾄ!W16=30050,"平泳ぎ50ｍ",IF(選手ﾃﾞｰﾀ入力用ｴｸｾﾙｼｰﾄ!W16=30100,"平泳ぎ100ｍ",IF(選手ﾃﾞｰﾀ入力用ｴｸｾﾙｼｰﾄ!W16=30200,"平泳ぎ200ｍ",IF(選手ﾃﾞｰﾀ入力用ｴｸｾﾙｼｰﾄ!W16=40025,"ﾊﾞﾀﾌﾗｲ25ｍ",IF(選手ﾃﾞｰﾀ入力用ｴｸｾﾙｼｰﾄ!W16=40050,"ﾊﾞﾀﾌﾗｲ50ｍ",IF(選手ﾃﾞｰﾀ入力用ｴｸｾﾙｼｰﾄ!W16=40100,"ﾊﾞﾀﾌﾗｲ100ｍ",IF(選手ﾃﾞｰﾀ入力用ｴｸｾﾙｼｰﾄ!W16=40200,"ﾊﾞﾀﾌﾗｲ200ｍ",IF(選手ﾃﾞｰﾀ入力用ｴｸｾﾙｼｰﾄ!W16=50100,"個人メドレー100ｍ",IF(選手ﾃﾞｰﾀ入力用ｴｸｾﾙｼｰﾄ!W16=50200,"個人メドレー200ｍ","コードが違います")))))))))))))))))))</f>
        <v/>
      </c>
      <c r="X16" s="29" t="str">
        <f>IF(選手ﾃﾞｰﾀ入力用ｴｸｾﾙｼｰﾄ!X16="","",ROUND(選手ﾃﾞｰﾀ入力用ｴｸｾﾙｼｰﾄ!X16/100,0)&amp;"分"&amp;ROUNDDOWN(MOD(選手ﾃﾞｰﾀ入力用ｴｸｾﾙｼｰﾄ!X16,100),0)&amp;"秒"&amp;ROUND(MOD(選手ﾃﾞｰﾀ入力用ｴｸｾﾙｼｰﾄ!X16,1)*100,0))</f>
        <v/>
      </c>
      <c r="Y16" s="46" t="str">
        <f>IF(選手ﾃﾞｰﾀ入力用ｴｸｾﾙｼｰﾄ!Y16="","",IF(選手ﾃﾞｰﾀ入力用ｴｸｾﾙｼｰﾄ!Y16=10025,"自由形25ｍ",IF(選手ﾃﾞｰﾀ入力用ｴｸｾﾙｼｰﾄ!Y16=10050,"自由形50ｍ",IF(選手ﾃﾞｰﾀ入力用ｴｸｾﾙｼｰﾄ!Y16=10100,"自由形100ｍ",IF(選手ﾃﾞｰﾀ入力用ｴｸｾﾙｼｰﾄ!Y16=10200,"自由形200ｍ",IF(選手ﾃﾞｰﾀ入力用ｴｸｾﾙｼｰﾄ!Y16=20025,"背泳ぎ25ｍ",IF(選手ﾃﾞｰﾀ入力用ｴｸｾﾙｼｰﾄ!Y16=20050,"背泳ぎ50ｍ",IF(選手ﾃﾞｰﾀ入力用ｴｸｾﾙｼｰﾄ!Y16=20100,"背泳ぎ100ｍ",IF(選手ﾃﾞｰﾀ入力用ｴｸｾﾙｼｰﾄ!Y16=20200,"背泳ぎ200ｍ",IF(選手ﾃﾞｰﾀ入力用ｴｸｾﾙｼｰﾄ!Y16=30025,"平泳ぎ25ｍ",IF(選手ﾃﾞｰﾀ入力用ｴｸｾﾙｼｰﾄ!Y16=30050,"平泳ぎ50ｍ",IF(選手ﾃﾞｰﾀ入力用ｴｸｾﾙｼｰﾄ!Y16=30100,"平泳ぎ100ｍ",IF(選手ﾃﾞｰﾀ入力用ｴｸｾﾙｼｰﾄ!Y16=30200,"平泳ぎ200ｍ",IF(選手ﾃﾞｰﾀ入力用ｴｸｾﾙｼｰﾄ!Y16=40025,"ﾊﾞﾀﾌﾗｲ25ｍ",IF(選手ﾃﾞｰﾀ入力用ｴｸｾﾙｼｰﾄ!Y16=40050,"ﾊﾞﾀﾌﾗｲ50ｍ",IF(選手ﾃﾞｰﾀ入力用ｴｸｾﾙｼｰﾄ!Y16=40100,"ﾊﾞﾀﾌﾗｲ100ｍ",IF(選手ﾃﾞｰﾀ入力用ｴｸｾﾙｼｰﾄ!Y16=40200,"ﾊﾞﾀﾌﾗｲ200ｍ",IF(選手ﾃﾞｰﾀ入力用ｴｸｾﾙｼｰﾄ!Y16=50100,"個人メドレー100ｍ",IF(選手ﾃﾞｰﾀ入力用ｴｸｾﾙｼｰﾄ!Y16=50200,"個人メドレー200ｍ","コードが違います")))))))))))))))))))</f>
        <v/>
      </c>
      <c r="Z16" s="29" t="str">
        <f>IF(選手ﾃﾞｰﾀ入力用ｴｸｾﾙｼｰﾄ!Z16="","",ROUND(選手ﾃﾞｰﾀ入力用ｴｸｾﾙｼｰﾄ!Z16/100,0)&amp;"分"&amp;ROUNDDOWN(MOD(選手ﾃﾞｰﾀ入力用ｴｸｾﾙｼｰﾄ!Z16,100),0)&amp;"秒"&amp;ROUND(MOD(選手ﾃﾞｰﾀ入力用ｴｸｾﾙｼｰﾄ!Z16,1)*100,0))</f>
        <v/>
      </c>
      <c r="AA16" s="46" t="str">
        <f>IF(選手ﾃﾞｰﾀ入力用ｴｸｾﾙｼｰﾄ!AA16="","",IF(選手ﾃﾞｰﾀ入力用ｴｸｾﾙｼｰﾄ!AA16=10025,"自由形25ｍ",IF(選手ﾃﾞｰﾀ入力用ｴｸｾﾙｼｰﾄ!AA16=10050,"自由形50ｍ",IF(選手ﾃﾞｰﾀ入力用ｴｸｾﾙｼｰﾄ!AA16=10100,"自由形100ｍ",IF(選手ﾃﾞｰﾀ入力用ｴｸｾﾙｼｰﾄ!AA16=10200,"自由形200ｍ",IF(選手ﾃﾞｰﾀ入力用ｴｸｾﾙｼｰﾄ!AA16=20025,"背泳ぎ25ｍ",IF(選手ﾃﾞｰﾀ入力用ｴｸｾﾙｼｰﾄ!AA16=20050,"背泳ぎ50ｍ",IF(選手ﾃﾞｰﾀ入力用ｴｸｾﾙｼｰﾄ!AA16=20100,"背泳ぎ100ｍ",IF(選手ﾃﾞｰﾀ入力用ｴｸｾﾙｼｰﾄ!AA16=20200,"背泳ぎ200ｍ",IF(選手ﾃﾞｰﾀ入力用ｴｸｾﾙｼｰﾄ!AA16=30025,"平泳ぎ25ｍ",IF(選手ﾃﾞｰﾀ入力用ｴｸｾﾙｼｰﾄ!AA16=30050,"平泳ぎ50ｍ",IF(選手ﾃﾞｰﾀ入力用ｴｸｾﾙｼｰﾄ!AA16=30100,"平泳ぎ100ｍ",IF(選手ﾃﾞｰﾀ入力用ｴｸｾﾙｼｰﾄ!AA16=30200,"平泳ぎ200ｍ",IF(選手ﾃﾞｰﾀ入力用ｴｸｾﾙｼｰﾄ!AA16=40025,"ﾊﾞﾀﾌﾗｲ25ｍ",IF(選手ﾃﾞｰﾀ入力用ｴｸｾﾙｼｰﾄ!AA16=40050,"ﾊﾞﾀﾌﾗｲ50ｍ",IF(選手ﾃﾞｰﾀ入力用ｴｸｾﾙｼｰﾄ!AA16=40100,"ﾊﾞﾀﾌﾗｲ100ｍ",IF(選手ﾃﾞｰﾀ入力用ｴｸｾﾙｼｰﾄ!AA16=40200,"ﾊﾞﾀﾌﾗｲ200ｍ",IF(選手ﾃﾞｰﾀ入力用ｴｸｾﾙｼｰﾄ!AA16=50100,"個人メドレー100ｍ",IF(選手ﾃﾞｰﾀ入力用ｴｸｾﾙｼｰﾄ!AA16=50200,"個人メドレー200ｍ","コードが違います")))))))))))))))))))</f>
        <v/>
      </c>
      <c r="AB16" s="29" t="str">
        <f>IF(選手ﾃﾞｰﾀ入力用ｴｸｾﾙｼｰﾄ!AB16="","",ROUND(選手ﾃﾞｰﾀ入力用ｴｸｾﾙｼｰﾄ!AB16/100,0)&amp;"分"&amp;ROUNDDOWN(MOD(選手ﾃﾞｰﾀ入力用ｴｸｾﾙｼｰﾄ!AB16,100),0)&amp;"秒"&amp;ROUND(MOD(選手ﾃﾞｰﾀ入力用ｴｸｾﾙｼｰﾄ!AB16,1)*100,0))</f>
        <v/>
      </c>
      <c r="AC16" s="46" t="str">
        <f>IF(選手ﾃﾞｰﾀ入力用ｴｸｾﾙｼｰﾄ!AC16="","",IF(選手ﾃﾞｰﾀ入力用ｴｸｾﾙｼｰﾄ!AC16=10025,"自由形25ｍ",IF(選手ﾃﾞｰﾀ入力用ｴｸｾﾙｼｰﾄ!AC16=10050,"自由形50ｍ",IF(選手ﾃﾞｰﾀ入力用ｴｸｾﾙｼｰﾄ!AC16=10100,"自由形100ｍ",IF(選手ﾃﾞｰﾀ入力用ｴｸｾﾙｼｰﾄ!AC16=10200,"自由形200ｍ",IF(選手ﾃﾞｰﾀ入力用ｴｸｾﾙｼｰﾄ!AC16=20025,"背泳ぎ25ｍ",IF(選手ﾃﾞｰﾀ入力用ｴｸｾﾙｼｰﾄ!AC16=20050,"背泳ぎ50ｍ",IF(選手ﾃﾞｰﾀ入力用ｴｸｾﾙｼｰﾄ!AC16=20100,"背泳ぎ100ｍ",IF(選手ﾃﾞｰﾀ入力用ｴｸｾﾙｼｰﾄ!AC16=20200,"背泳ぎ200ｍ",IF(選手ﾃﾞｰﾀ入力用ｴｸｾﾙｼｰﾄ!AC16=30025,"平泳ぎ25ｍ",IF(選手ﾃﾞｰﾀ入力用ｴｸｾﾙｼｰﾄ!AC16=30050,"平泳ぎ50ｍ",IF(選手ﾃﾞｰﾀ入力用ｴｸｾﾙｼｰﾄ!AC16=30100,"平泳ぎ100ｍ",IF(選手ﾃﾞｰﾀ入力用ｴｸｾﾙｼｰﾄ!AC16=30200,"平泳ぎ200ｍ",IF(選手ﾃﾞｰﾀ入力用ｴｸｾﾙｼｰﾄ!AC16=40025,"ﾊﾞﾀﾌﾗｲ25ｍ",IF(選手ﾃﾞｰﾀ入力用ｴｸｾﾙｼｰﾄ!AC16=40050,"ﾊﾞﾀﾌﾗｲ50ｍ",IF(選手ﾃﾞｰﾀ入力用ｴｸｾﾙｼｰﾄ!AC16=40100,"ﾊﾞﾀﾌﾗｲ100ｍ",IF(選手ﾃﾞｰﾀ入力用ｴｸｾﾙｼｰﾄ!AC16=40200,"ﾊﾞﾀﾌﾗｲ200ｍ",IF(選手ﾃﾞｰﾀ入力用ｴｸｾﾙｼｰﾄ!AC16=50100,"個人メドレー100ｍ",IF(選手ﾃﾞｰﾀ入力用ｴｸｾﾙｼｰﾄ!AC16=50200,"個人メドレー200ｍ","コードが違います")))))))))))))))))))</f>
        <v/>
      </c>
      <c r="AD16" s="29" t="str">
        <f>IF(選手ﾃﾞｰﾀ入力用ｴｸｾﾙｼｰﾄ!AD16="","",ROUND(選手ﾃﾞｰﾀ入力用ｴｸｾﾙｼｰﾄ!AD16/100,0)&amp;"分"&amp;ROUNDDOWN(MOD(選手ﾃﾞｰﾀ入力用ｴｸｾﾙｼｰﾄ!AD16,100),0)&amp;"秒"&amp;ROUND(MOD(選手ﾃﾞｰﾀ入力用ｴｸｾﾙｼｰﾄ!AD16,1)*100,0))</f>
        <v/>
      </c>
      <c r="AE16" s="46" t="str">
        <f>IF(選手ﾃﾞｰﾀ入力用ｴｸｾﾙｼｰﾄ!AE16="","",IF(選手ﾃﾞｰﾀ入力用ｴｸｾﾙｼｰﾄ!AE16=10025,"自由形25ｍ",IF(選手ﾃﾞｰﾀ入力用ｴｸｾﾙｼｰﾄ!AE16=10050,"自由形50ｍ",IF(選手ﾃﾞｰﾀ入力用ｴｸｾﾙｼｰﾄ!AE16=10100,"自由形100ｍ",IF(選手ﾃﾞｰﾀ入力用ｴｸｾﾙｼｰﾄ!AE16=10200,"自由形200ｍ",IF(選手ﾃﾞｰﾀ入力用ｴｸｾﾙｼｰﾄ!AE16=20025,"背泳ぎ25ｍ",IF(選手ﾃﾞｰﾀ入力用ｴｸｾﾙｼｰﾄ!AE16=20050,"背泳ぎ50ｍ",IF(選手ﾃﾞｰﾀ入力用ｴｸｾﾙｼｰﾄ!AE16=20100,"背泳ぎ100ｍ",IF(選手ﾃﾞｰﾀ入力用ｴｸｾﾙｼｰﾄ!AE16=20200,"背泳ぎ200ｍ",IF(選手ﾃﾞｰﾀ入力用ｴｸｾﾙｼｰﾄ!AE16=30025,"平泳ぎ25ｍ",IF(選手ﾃﾞｰﾀ入力用ｴｸｾﾙｼｰﾄ!AE16=30050,"平泳ぎ50ｍ",IF(選手ﾃﾞｰﾀ入力用ｴｸｾﾙｼｰﾄ!AE16=30100,"平泳ぎ100ｍ",IF(選手ﾃﾞｰﾀ入力用ｴｸｾﾙｼｰﾄ!AE16=30200,"平泳ぎ200ｍ",IF(選手ﾃﾞｰﾀ入力用ｴｸｾﾙｼｰﾄ!AE16=40025,"ﾊﾞﾀﾌﾗｲ25ｍ",IF(選手ﾃﾞｰﾀ入力用ｴｸｾﾙｼｰﾄ!AE16=40050,"ﾊﾞﾀﾌﾗｲ50ｍ",IF(選手ﾃﾞｰﾀ入力用ｴｸｾﾙｼｰﾄ!AE16=40100,"ﾊﾞﾀﾌﾗｲ100ｍ",IF(選手ﾃﾞｰﾀ入力用ｴｸｾﾙｼｰﾄ!AE16=40200,"ﾊﾞﾀﾌﾗｲ200ｍ",IF(選手ﾃﾞｰﾀ入力用ｴｸｾﾙｼｰﾄ!AE16=50100,"個人メドレー100ｍ",IF(選手ﾃﾞｰﾀ入力用ｴｸｾﾙｼｰﾄ!AE16=50200,"個人メドレー200ｍ","コードが違います")))))))))))))))))))</f>
        <v/>
      </c>
      <c r="AF16" s="32" t="str">
        <f>IF(選手ﾃﾞｰﾀ入力用ｴｸｾﾙｼｰﾄ!AF16="","",ROUND(選手ﾃﾞｰﾀ入力用ｴｸｾﾙｼｰﾄ!AF16/100,0)&amp;"分"&amp;ROUNDDOWN(MOD(選手ﾃﾞｰﾀ入力用ｴｸｾﾙｼｰﾄ!AF16,100),0)&amp;"秒"&amp;ROUND(MOD(選手ﾃﾞｰﾀ入力用ｴｸｾﾙｼｰﾄ!AF16,1)*100,0))</f>
        <v/>
      </c>
    </row>
    <row r="17" spans="1:32" ht="15.6" customHeight="1" x14ac:dyDescent="0.15">
      <c r="A17" s="1"/>
      <c r="B17" s="19"/>
      <c r="C17" s="9" t="str">
        <f>IF(選手ﾃﾞｰﾀ入力用ｴｸｾﾙｼｰﾄ!C17=1,"男性",IF(選手ﾃﾞｰﾀ入力用ｴｸｾﾙｼｰﾄ!C17=2,"女性",""))</f>
        <v/>
      </c>
      <c r="D17" s="57" t="str">
        <f>IF(選手ﾃﾞｰﾀ入力用ｴｸｾﾙｼｰﾄ!D17="","",選手ﾃﾞｰﾀ入力用ｴｸｾﾙｼｰﾄ!D17)</f>
        <v/>
      </c>
      <c r="E17" s="43" t="str">
        <f>IF(選手ﾃﾞｰﾀ入力用ｴｸｾﾙｼｰﾄ!E17="","",選手ﾃﾞｰﾀ入力用ｴｸｾﾙｼｰﾄ!E17)</f>
        <v/>
      </c>
      <c r="F17" s="9" t="str">
        <f>IF(選手ﾃﾞｰﾀ入力用ｴｸｾﾙｼｰﾄ!F17="","",ROUND(選手ﾃﾞｰﾀ入力用ｴｸｾﾙｼｰﾄ!F17/10000,0)&amp;"年"&amp;ROUNDDOWN(MOD(選手ﾃﾞｰﾀ入力用ｴｸｾﾙｼｰﾄ!F17,10000)/100,0)&amp;"月"&amp;MOD(選手ﾃﾞｰﾀ入力用ｴｸｾﾙｼｰﾄ!F17,100)&amp;"日")</f>
        <v/>
      </c>
      <c r="G17" s="11"/>
      <c r="H17" s="11"/>
      <c r="I17" s="57" t="str">
        <f>IF(選手ﾃﾞｰﾀ入力用ｴｸｾﾙｼｰﾄ!I17="","",IF(選手ﾃﾞｰﾀ入力用ｴｸｾﾙｼｰﾄ!I17=1,"18歳～24歳",IF(選手ﾃﾞｰﾀ入力用ｴｸｾﾙｼｰﾄ!I17=2,"25歳～29歳",IF(選手ﾃﾞｰﾀ入力用ｴｸｾﾙｼｰﾄ!I17=3,"30歳～34歳",IF(選手ﾃﾞｰﾀ入力用ｴｸｾﾙｼｰﾄ!I17=4,"35歳～39歳",IF(選手ﾃﾞｰﾀ入力用ｴｸｾﾙｼｰﾄ!I17=5,"40歳～44歳",IF(選手ﾃﾞｰﾀ入力用ｴｸｾﾙｼｰﾄ!I17=6,"45歳～49歳",IF(選手ﾃﾞｰﾀ入力用ｴｸｾﾙｼｰﾄ!I17=7,"50歳～54歳",IF(選手ﾃﾞｰﾀ入力用ｴｸｾﾙｼｰﾄ!I17=8,"55歳～59歳",IF(選手ﾃﾞｰﾀ入力用ｴｸｾﾙｼｰﾄ!I17=9,"60歳～64歳",IF(選手ﾃﾞｰﾀ入力用ｴｸｾﾙｼｰﾄ!I17=10,"65歳～69歳",IF(選手ﾃﾞｰﾀ入力用ｴｸｾﾙｼｰﾄ!I17=11,"70歳～74歳",IF(選手ﾃﾞｰﾀ入力用ｴｸｾﾙｼｰﾄ!I17=12,"75歳～79歳",IF(選手ﾃﾞｰﾀ入力用ｴｸｾﾙｼｰﾄ!I17=13,"80歳以上","コードが違います"))))))))))))))</f>
        <v/>
      </c>
      <c r="J17" s="9" t="str">
        <f>IF(選手ﾃﾞｰﾀ入力用ｴｸｾﾙｼｰﾄ!J17="","",選手ﾃﾞｰﾀ入力用ｴｸｾﾙｼｰﾄ!J17)</f>
        <v/>
      </c>
      <c r="K17" s="9" t="str">
        <f>IF(選手ﾃﾞｰﾀ入力用ｴｸｾﾙｼｰﾄ!K17="","",選手ﾃﾞｰﾀ入力用ｴｸｾﾙｼｰﾄ!K17)</f>
        <v/>
      </c>
      <c r="L17" s="9" t="str">
        <f>IF(選手ﾃﾞｰﾀ入力用ｴｸｾﾙｼｰﾄ!L17="","",選手ﾃﾞｰﾀ入力用ｴｸｾﾙｼｰﾄ!L17)</f>
        <v/>
      </c>
      <c r="M17" s="9" t="str">
        <f>IF(選手ﾃﾞｰﾀ入力用ｴｸｾﾙｼｰﾄ!M17="","",選手ﾃﾞｰﾀ入力用ｴｸｾﾙｼｰﾄ!M17)</f>
        <v/>
      </c>
      <c r="N17" s="9" t="str">
        <f>IF(選手ﾃﾞｰﾀ入力用ｴｸｾﾙｼｰﾄ!N17="","",選手ﾃﾞｰﾀ入力用ｴｸｾﾙｼｰﾄ!N17)</f>
        <v/>
      </c>
      <c r="O17" s="11"/>
      <c r="P17" s="11"/>
      <c r="Q17" s="11"/>
      <c r="R17" s="24" t="str">
        <f>IF(選手ﾃﾞｰﾀ入力用ｴｸｾﾙｼｰﾄ!R17="","",選手ﾃﾞｰﾀ入力用ｴｸｾﾙｼｰﾄ!R17)</f>
        <v/>
      </c>
      <c r="S17" s="46" t="str">
        <f>IF(選手ﾃﾞｰﾀ入力用ｴｸｾﾙｼｰﾄ!S17="","",IF(選手ﾃﾞｰﾀ入力用ｴｸｾﾙｼｰﾄ!S17=10025,"自由形25ｍ",IF(選手ﾃﾞｰﾀ入力用ｴｸｾﾙｼｰﾄ!S17=10050,"自由形50ｍ",IF(選手ﾃﾞｰﾀ入力用ｴｸｾﾙｼｰﾄ!S17=10100,"自由形100ｍ",IF(選手ﾃﾞｰﾀ入力用ｴｸｾﾙｼｰﾄ!S17=10200,"自由形200ｍ",IF(選手ﾃﾞｰﾀ入力用ｴｸｾﾙｼｰﾄ!S17=20025,"背泳ぎ25ｍ",IF(選手ﾃﾞｰﾀ入力用ｴｸｾﾙｼｰﾄ!S17=20050,"背泳ぎ50ｍ",IF(選手ﾃﾞｰﾀ入力用ｴｸｾﾙｼｰﾄ!S17=20100,"背泳ぎ100ｍ",IF(選手ﾃﾞｰﾀ入力用ｴｸｾﾙｼｰﾄ!S17=20200,"背泳ぎ200ｍ",IF(選手ﾃﾞｰﾀ入力用ｴｸｾﾙｼｰﾄ!S17=30025,"平泳ぎ25ｍ",IF(選手ﾃﾞｰﾀ入力用ｴｸｾﾙｼｰﾄ!S17=30050,"平泳ぎ50ｍ",IF(選手ﾃﾞｰﾀ入力用ｴｸｾﾙｼｰﾄ!S17=30100,"平泳ぎ100ｍ",IF(選手ﾃﾞｰﾀ入力用ｴｸｾﾙｼｰﾄ!S17=30200,"平泳ぎ200ｍ",IF(選手ﾃﾞｰﾀ入力用ｴｸｾﾙｼｰﾄ!S17=40025,"ﾊﾞﾀﾌﾗｲ25ｍ",IF(選手ﾃﾞｰﾀ入力用ｴｸｾﾙｼｰﾄ!S17=40050,"ﾊﾞﾀﾌﾗｲ50ｍ",IF(選手ﾃﾞｰﾀ入力用ｴｸｾﾙｼｰﾄ!S17=40100,"ﾊﾞﾀﾌﾗｲ100ｍ",IF(選手ﾃﾞｰﾀ入力用ｴｸｾﾙｼｰﾄ!S17=40200,"ﾊﾞﾀﾌﾗｲ200ｍ",IF(選手ﾃﾞｰﾀ入力用ｴｸｾﾙｼｰﾄ!S17=50100,"個人メドレー100ｍ",IF(選手ﾃﾞｰﾀ入力用ｴｸｾﾙｼｰﾄ!S17=50200,"個人メドレー200ｍ","コードが違います")))))))))))))))))))</f>
        <v/>
      </c>
      <c r="T17" s="53" t="str">
        <f>IF(選手ﾃﾞｰﾀ入力用ｴｸｾﾙｼｰﾄ!T17="","",ROUND(選手ﾃﾞｰﾀ入力用ｴｸｾﾙｼｰﾄ!T17/100,0)&amp;"分"&amp;ROUNDDOWN(MOD(選手ﾃﾞｰﾀ入力用ｴｸｾﾙｼｰﾄ!T17,100),0)&amp;"秒"&amp;ROUND(MOD(選手ﾃﾞｰﾀ入力用ｴｸｾﾙｼｰﾄ!T17,1)*100,0))</f>
        <v/>
      </c>
      <c r="U17" s="46" t="str">
        <f>IF(選手ﾃﾞｰﾀ入力用ｴｸｾﾙｼｰﾄ!U17="","",IF(選手ﾃﾞｰﾀ入力用ｴｸｾﾙｼｰﾄ!U17=10025,"自由形25ｍ",IF(選手ﾃﾞｰﾀ入力用ｴｸｾﾙｼｰﾄ!U17=10050,"自由形50ｍ",IF(選手ﾃﾞｰﾀ入力用ｴｸｾﾙｼｰﾄ!U17=10100,"自由形100ｍ",IF(選手ﾃﾞｰﾀ入力用ｴｸｾﾙｼｰﾄ!U17=10200,"自由形200ｍ",IF(選手ﾃﾞｰﾀ入力用ｴｸｾﾙｼｰﾄ!U17=20025,"背泳ぎ25ｍ",IF(選手ﾃﾞｰﾀ入力用ｴｸｾﾙｼｰﾄ!U17=20050,"背泳ぎ50ｍ",IF(選手ﾃﾞｰﾀ入力用ｴｸｾﾙｼｰﾄ!U17=20100,"背泳ぎ100ｍ",IF(選手ﾃﾞｰﾀ入力用ｴｸｾﾙｼｰﾄ!U17=20200,"背泳ぎ200ｍ",IF(選手ﾃﾞｰﾀ入力用ｴｸｾﾙｼｰﾄ!U17=30025,"平泳ぎ25ｍ",IF(選手ﾃﾞｰﾀ入力用ｴｸｾﾙｼｰﾄ!U17=30050,"平泳ぎ50ｍ",IF(選手ﾃﾞｰﾀ入力用ｴｸｾﾙｼｰﾄ!U17=30100,"平泳ぎ100ｍ",IF(選手ﾃﾞｰﾀ入力用ｴｸｾﾙｼｰﾄ!U17=30200,"平泳ぎ200ｍ",IF(選手ﾃﾞｰﾀ入力用ｴｸｾﾙｼｰﾄ!U17=40025,"ﾊﾞﾀﾌﾗｲ25ｍ",IF(選手ﾃﾞｰﾀ入力用ｴｸｾﾙｼｰﾄ!U17=40050,"ﾊﾞﾀﾌﾗｲ50ｍ",IF(選手ﾃﾞｰﾀ入力用ｴｸｾﾙｼｰﾄ!U17=40100,"ﾊﾞﾀﾌﾗｲ100ｍ",IF(選手ﾃﾞｰﾀ入力用ｴｸｾﾙｼｰﾄ!U17=40200,"ﾊﾞﾀﾌﾗｲ200ｍ",IF(選手ﾃﾞｰﾀ入力用ｴｸｾﾙｼｰﾄ!U17=50100,"個人メドレー100ｍ",IF(選手ﾃﾞｰﾀ入力用ｴｸｾﾙｼｰﾄ!U17=50200,"個人メドレー200ｍ","コードが違います")))))))))))))))))))</f>
        <v/>
      </c>
      <c r="V17" s="29" t="str">
        <f>IF(選手ﾃﾞｰﾀ入力用ｴｸｾﾙｼｰﾄ!V17="","",ROUND(選手ﾃﾞｰﾀ入力用ｴｸｾﾙｼｰﾄ!V17/100,0)&amp;"分"&amp;ROUNDDOWN(MOD(選手ﾃﾞｰﾀ入力用ｴｸｾﾙｼｰﾄ!V17,100),0)&amp;"秒"&amp;ROUND(MOD(選手ﾃﾞｰﾀ入力用ｴｸｾﾙｼｰﾄ!V17,1)*100,0))</f>
        <v/>
      </c>
      <c r="W17" s="46" t="str">
        <f>IF(選手ﾃﾞｰﾀ入力用ｴｸｾﾙｼｰﾄ!W17="","",IF(選手ﾃﾞｰﾀ入力用ｴｸｾﾙｼｰﾄ!W17=10025,"自由形25ｍ",IF(選手ﾃﾞｰﾀ入力用ｴｸｾﾙｼｰﾄ!W17=10050,"自由形50ｍ",IF(選手ﾃﾞｰﾀ入力用ｴｸｾﾙｼｰﾄ!W17=10100,"自由形100ｍ",IF(選手ﾃﾞｰﾀ入力用ｴｸｾﾙｼｰﾄ!W17=10200,"自由形200ｍ",IF(選手ﾃﾞｰﾀ入力用ｴｸｾﾙｼｰﾄ!W17=20025,"背泳ぎ25ｍ",IF(選手ﾃﾞｰﾀ入力用ｴｸｾﾙｼｰﾄ!W17=20050,"背泳ぎ50ｍ",IF(選手ﾃﾞｰﾀ入力用ｴｸｾﾙｼｰﾄ!W17=20100,"背泳ぎ100ｍ",IF(選手ﾃﾞｰﾀ入力用ｴｸｾﾙｼｰﾄ!W17=20200,"背泳ぎ200ｍ",IF(選手ﾃﾞｰﾀ入力用ｴｸｾﾙｼｰﾄ!W17=30025,"平泳ぎ25ｍ",IF(選手ﾃﾞｰﾀ入力用ｴｸｾﾙｼｰﾄ!W17=30050,"平泳ぎ50ｍ",IF(選手ﾃﾞｰﾀ入力用ｴｸｾﾙｼｰﾄ!W17=30100,"平泳ぎ100ｍ",IF(選手ﾃﾞｰﾀ入力用ｴｸｾﾙｼｰﾄ!W17=30200,"平泳ぎ200ｍ",IF(選手ﾃﾞｰﾀ入力用ｴｸｾﾙｼｰﾄ!W17=40025,"ﾊﾞﾀﾌﾗｲ25ｍ",IF(選手ﾃﾞｰﾀ入力用ｴｸｾﾙｼｰﾄ!W17=40050,"ﾊﾞﾀﾌﾗｲ50ｍ",IF(選手ﾃﾞｰﾀ入力用ｴｸｾﾙｼｰﾄ!W17=40100,"ﾊﾞﾀﾌﾗｲ100ｍ",IF(選手ﾃﾞｰﾀ入力用ｴｸｾﾙｼｰﾄ!W17=40200,"ﾊﾞﾀﾌﾗｲ200ｍ",IF(選手ﾃﾞｰﾀ入力用ｴｸｾﾙｼｰﾄ!W17=50100,"個人メドレー100ｍ",IF(選手ﾃﾞｰﾀ入力用ｴｸｾﾙｼｰﾄ!W17=50200,"個人メドレー200ｍ","コードが違います")))))))))))))))))))</f>
        <v/>
      </c>
      <c r="X17" s="29" t="str">
        <f>IF(選手ﾃﾞｰﾀ入力用ｴｸｾﾙｼｰﾄ!X17="","",ROUND(選手ﾃﾞｰﾀ入力用ｴｸｾﾙｼｰﾄ!X17/100,0)&amp;"分"&amp;ROUNDDOWN(MOD(選手ﾃﾞｰﾀ入力用ｴｸｾﾙｼｰﾄ!X17,100),0)&amp;"秒"&amp;ROUND(MOD(選手ﾃﾞｰﾀ入力用ｴｸｾﾙｼｰﾄ!X17,1)*100,0))</f>
        <v/>
      </c>
      <c r="Y17" s="46" t="str">
        <f>IF(選手ﾃﾞｰﾀ入力用ｴｸｾﾙｼｰﾄ!Y17="","",IF(選手ﾃﾞｰﾀ入力用ｴｸｾﾙｼｰﾄ!Y17=10025,"自由形25ｍ",IF(選手ﾃﾞｰﾀ入力用ｴｸｾﾙｼｰﾄ!Y17=10050,"自由形50ｍ",IF(選手ﾃﾞｰﾀ入力用ｴｸｾﾙｼｰﾄ!Y17=10100,"自由形100ｍ",IF(選手ﾃﾞｰﾀ入力用ｴｸｾﾙｼｰﾄ!Y17=10200,"自由形200ｍ",IF(選手ﾃﾞｰﾀ入力用ｴｸｾﾙｼｰﾄ!Y17=20025,"背泳ぎ25ｍ",IF(選手ﾃﾞｰﾀ入力用ｴｸｾﾙｼｰﾄ!Y17=20050,"背泳ぎ50ｍ",IF(選手ﾃﾞｰﾀ入力用ｴｸｾﾙｼｰﾄ!Y17=20100,"背泳ぎ100ｍ",IF(選手ﾃﾞｰﾀ入力用ｴｸｾﾙｼｰﾄ!Y17=20200,"背泳ぎ200ｍ",IF(選手ﾃﾞｰﾀ入力用ｴｸｾﾙｼｰﾄ!Y17=30025,"平泳ぎ25ｍ",IF(選手ﾃﾞｰﾀ入力用ｴｸｾﾙｼｰﾄ!Y17=30050,"平泳ぎ50ｍ",IF(選手ﾃﾞｰﾀ入力用ｴｸｾﾙｼｰﾄ!Y17=30100,"平泳ぎ100ｍ",IF(選手ﾃﾞｰﾀ入力用ｴｸｾﾙｼｰﾄ!Y17=30200,"平泳ぎ200ｍ",IF(選手ﾃﾞｰﾀ入力用ｴｸｾﾙｼｰﾄ!Y17=40025,"ﾊﾞﾀﾌﾗｲ25ｍ",IF(選手ﾃﾞｰﾀ入力用ｴｸｾﾙｼｰﾄ!Y17=40050,"ﾊﾞﾀﾌﾗｲ50ｍ",IF(選手ﾃﾞｰﾀ入力用ｴｸｾﾙｼｰﾄ!Y17=40100,"ﾊﾞﾀﾌﾗｲ100ｍ",IF(選手ﾃﾞｰﾀ入力用ｴｸｾﾙｼｰﾄ!Y17=40200,"ﾊﾞﾀﾌﾗｲ200ｍ",IF(選手ﾃﾞｰﾀ入力用ｴｸｾﾙｼｰﾄ!Y17=50100,"個人メドレー100ｍ",IF(選手ﾃﾞｰﾀ入力用ｴｸｾﾙｼｰﾄ!Y17=50200,"個人メドレー200ｍ","コードが違います")))))))))))))))))))</f>
        <v/>
      </c>
      <c r="Z17" s="29" t="str">
        <f>IF(選手ﾃﾞｰﾀ入力用ｴｸｾﾙｼｰﾄ!Z17="","",ROUND(選手ﾃﾞｰﾀ入力用ｴｸｾﾙｼｰﾄ!Z17/100,0)&amp;"分"&amp;ROUNDDOWN(MOD(選手ﾃﾞｰﾀ入力用ｴｸｾﾙｼｰﾄ!Z17,100),0)&amp;"秒"&amp;ROUND(MOD(選手ﾃﾞｰﾀ入力用ｴｸｾﾙｼｰﾄ!Z17,1)*100,0))</f>
        <v/>
      </c>
      <c r="AA17" s="46" t="str">
        <f>IF(選手ﾃﾞｰﾀ入力用ｴｸｾﾙｼｰﾄ!AA17="","",IF(選手ﾃﾞｰﾀ入力用ｴｸｾﾙｼｰﾄ!AA17=10025,"自由形25ｍ",IF(選手ﾃﾞｰﾀ入力用ｴｸｾﾙｼｰﾄ!AA17=10050,"自由形50ｍ",IF(選手ﾃﾞｰﾀ入力用ｴｸｾﾙｼｰﾄ!AA17=10100,"自由形100ｍ",IF(選手ﾃﾞｰﾀ入力用ｴｸｾﾙｼｰﾄ!AA17=10200,"自由形200ｍ",IF(選手ﾃﾞｰﾀ入力用ｴｸｾﾙｼｰﾄ!AA17=20025,"背泳ぎ25ｍ",IF(選手ﾃﾞｰﾀ入力用ｴｸｾﾙｼｰﾄ!AA17=20050,"背泳ぎ50ｍ",IF(選手ﾃﾞｰﾀ入力用ｴｸｾﾙｼｰﾄ!AA17=20100,"背泳ぎ100ｍ",IF(選手ﾃﾞｰﾀ入力用ｴｸｾﾙｼｰﾄ!AA17=20200,"背泳ぎ200ｍ",IF(選手ﾃﾞｰﾀ入力用ｴｸｾﾙｼｰﾄ!AA17=30025,"平泳ぎ25ｍ",IF(選手ﾃﾞｰﾀ入力用ｴｸｾﾙｼｰﾄ!AA17=30050,"平泳ぎ50ｍ",IF(選手ﾃﾞｰﾀ入力用ｴｸｾﾙｼｰﾄ!AA17=30100,"平泳ぎ100ｍ",IF(選手ﾃﾞｰﾀ入力用ｴｸｾﾙｼｰﾄ!AA17=30200,"平泳ぎ200ｍ",IF(選手ﾃﾞｰﾀ入力用ｴｸｾﾙｼｰﾄ!AA17=40025,"ﾊﾞﾀﾌﾗｲ25ｍ",IF(選手ﾃﾞｰﾀ入力用ｴｸｾﾙｼｰﾄ!AA17=40050,"ﾊﾞﾀﾌﾗｲ50ｍ",IF(選手ﾃﾞｰﾀ入力用ｴｸｾﾙｼｰﾄ!AA17=40100,"ﾊﾞﾀﾌﾗｲ100ｍ",IF(選手ﾃﾞｰﾀ入力用ｴｸｾﾙｼｰﾄ!AA17=40200,"ﾊﾞﾀﾌﾗｲ200ｍ",IF(選手ﾃﾞｰﾀ入力用ｴｸｾﾙｼｰﾄ!AA17=50100,"個人メドレー100ｍ",IF(選手ﾃﾞｰﾀ入力用ｴｸｾﾙｼｰﾄ!AA17=50200,"個人メドレー200ｍ","コードが違います")))))))))))))))))))</f>
        <v/>
      </c>
      <c r="AB17" s="29" t="str">
        <f>IF(選手ﾃﾞｰﾀ入力用ｴｸｾﾙｼｰﾄ!AB17="","",ROUND(選手ﾃﾞｰﾀ入力用ｴｸｾﾙｼｰﾄ!AB17/100,0)&amp;"分"&amp;ROUNDDOWN(MOD(選手ﾃﾞｰﾀ入力用ｴｸｾﾙｼｰﾄ!AB17,100),0)&amp;"秒"&amp;ROUND(MOD(選手ﾃﾞｰﾀ入力用ｴｸｾﾙｼｰﾄ!AB17,1)*100,0))</f>
        <v/>
      </c>
      <c r="AC17" s="46" t="str">
        <f>IF(選手ﾃﾞｰﾀ入力用ｴｸｾﾙｼｰﾄ!AC17="","",IF(選手ﾃﾞｰﾀ入力用ｴｸｾﾙｼｰﾄ!AC17=10025,"自由形25ｍ",IF(選手ﾃﾞｰﾀ入力用ｴｸｾﾙｼｰﾄ!AC17=10050,"自由形50ｍ",IF(選手ﾃﾞｰﾀ入力用ｴｸｾﾙｼｰﾄ!AC17=10100,"自由形100ｍ",IF(選手ﾃﾞｰﾀ入力用ｴｸｾﾙｼｰﾄ!AC17=10200,"自由形200ｍ",IF(選手ﾃﾞｰﾀ入力用ｴｸｾﾙｼｰﾄ!AC17=20025,"背泳ぎ25ｍ",IF(選手ﾃﾞｰﾀ入力用ｴｸｾﾙｼｰﾄ!AC17=20050,"背泳ぎ50ｍ",IF(選手ﾃﾞｰﾀ入力用ｴｸｾﾙｼｰﾄ!AC17=20100,"背泳ぎ100ｍ",IF(選手ﾃﾞｰﾀ入力用ｴｸｾﾙｼｰﾄ!AC17=20200,"背泳ぎ200ｍ",IF(選手ﾃﾞｰﾀ入力用ｴｸｾﾙｼｰﾄ!AC17=30025,"平泳ぎ25ｍ",IF(選手ﾃﾞｰﾀ入力用ｴｸｾﾙｼｰﾄ!AC17=30050,"平泳ぎ50ｍ",IF(選手ﾃﾞｰﾀ入力用ｴｸｾﾙｼｰﾄ!AC17=30100,"平泳ぎ100ｍ",IF(選手ﾃﾞｰﾀ入力用ｴｸｾﾙｼｰﾄ!AC17=30200,"平泳ぎ200ｍ",IF(選手ﾃﾞｰﾀ入力用ｴｸｾﾙｼｰﾄ!AC17=40025,"ﾊﾞﾀﾌﾗｲ25ｍ",IF(選手ﾃﾞｰﾀ入力用ｴｸｾﾙｼｰﾄ!AC17=40050,"ﾊﾞﾀﾌﾗｲ50ｍ",IF(選手ﾃﾞｰﾀ入力用ｴｸｾﾙｼｰﾄ!AC17=40100,"ﾊﾞﾀﾌﾗｲ100ｍ",IF(選手ﾃﾞｰﾀ入力用ｴｸｾﾙｼｰﾄ!AC17=40200,"ﾊﾞﾀﾌﾗｲ200ｍ",IF(選手ﾃﾞｰﾀ入力用ｴｸｾﾙｼｰﾄ!AC17=50100,"個人メドレー100ｍ",IF(選手ﾃﾞｰﾀ入力用ｴｸｾﾙｼｰﾄ!AC17=50200,"個人メドレー200ｍ","コードが違います")))))))))))))))))))</f>
        <v/>
      </c>
      <c r="AD17" s="29" t="str">
        <f>IF(選手ﾃﾞｰﾀ入力用ｴｸｾﾙｼｰﾄ!AD17="","",ROUND(選手ﾃﾞｰﾀ入力用ｴｸｾﾙｼｰﾄ!AD17/100,0)&amp;"分"&amp;ROUNDDOWN(MOD(選手ﾃﾞｰﾀ入力用ｴｸｾﾙｼｰﾄ!AD17,100),0)&amp;"秒"&amp;ROUND(MOD(選手ﾃﾞｰﾀ入力用ｴｸｾﾙｼｰﾄ!AD17,1)*100,0))</f>
        <v/>
      </c>
      <c r="AE17" s="46" t="str">
        <f>IF(選手ﾃﾞｰﾀ入力用ｴｸｾﾙｼｰﾄ!AE17="","",IF(選手ﾃﾞｰﾀ入力用ｴｸｾﾙｼｰﾄ!AE17=10025,"自由形25ｍ",IF(選手ﾃﾞｰﾀ入力用ｴｸｾﾙｼｰﾄ!AE17=10050,"自由形50ｍ",IF(選手ﾃﾞｰﾀ入力用ｴｸｾﾙｼｰﾄ!AE17=10100,"自由形100ｍ",IF(選手ﾃﾞｰﾀ入力用ｴｸｾﾙｼｰﾄ!AE17=10200,"自由形200ｍ",IF(選手ﾃﾞｰﾀ入力用ｴｸｾﾙｼｰﾄ!AE17=20025,"背泳ぎ25ｍ",IF(選手ﾃﾞｰﾀ入力用ｴｸｾﾙｼｰﾄ!AE17=20050,"背泳ぎ50ｍ",IF(選手ﾃﾞｰﾀ入力用ｴｸｾﾙｼｰﾄ!AE17=20100,"背泳ぎ100ｍ",IF(選手ﾃﾞｰﾀ入力用ｴｸｾﾙｼｰﾄ!AE17=20200,"背泳ぎ200ｍ",IF(選手ﾃﾞｰﾀ入力用ｴｸｾﾙｼｰﾄ!AE17=30025,"平泳ぎ25ｍ",IF(選手ﾃﾞｰﾀ入力用ｴｸｾﾙｼｰﾄ!AE17=30050,"平泳ぎ50ｍ",IF(選手ﾃﾞｰﾀ入力用ｴｸｾﾙｼｰﾄ!AE17=30100,"平泳ぎ100ｍ",IF(選手ﾃﾞｰﾀ入力用ｴｸｾﾙｼｰﾄ!AE17=30200,"平泳ぎ200ｍ",IF(選手ﾃﾞｰﾀ入力用ｴｸｾﾙｼｰﾄ!AE17=40025,"ﾊﾞﾀﾌﾗｲ25ｍ",IF(選手ﾃﾞｰﾀ入力用ｴｸｾﾙｼｰﾄ!AE17=40050,"ﾊﾞﾀﾌﾗｲ50ｍ",IF(選手ﾃﾞｰﾀ入力用ｴｸｾﾙｼｰﾄ!AE17=40100,"ﾊﾞﾀﾌﾗｲ100ｍ",IF(選手ﾃﾞｰﾀ入力用ｴｸｾﾙｼｰﾄ!AE17=40200,"ﾊﾞﾀﾌﾗｲ200ｍ",IF(選手ﾃﾞｰﾀ入力用ｴｸｾﾙｼｰﾄ!AE17=50100,"個人メドレー100ｍ",IF(選手ﾃﾞｰﾀ入力用ｴｸｾﾙｼｰﾄ!AE17=50200,"個人メドレー200ｍ","コードが違います")))))))))))))))))))</f>
        <v/>
      </c>
      <c r="AF17" s="32" t="str">
        <f>IF(選手ﾃﾞｰﾀ入力用ｴｸｾﾙｼｰﾄ!AF17="","",ROUND(選手ﾃﾞｰﾀ入力用ｴｸｾﾙｼｰﾄ!AF17/100,0)&amp;"分"&amp;ROUNDDOWN(MOD(選手ﾃﾞｰﾀ入力用ｴｸｾﾙｼｰﾄ!AF17,100),0)&amp;"秒"&amp;ROUND(MOD(選手ﾃﾞｰﾀ入力用ｴｸｾﾙｼｰﾄ!AF17,1)*100,0))</f>
        <v/>
      </c>
    </row>
    <row r="18" spans="1:32" ht="15.6" customHeight="1" x14ac:dyDescent="0.15">
      <c r="A18" s="1"/>
      <c r="B18" s="19"/>
      <c r="C18" s="9" t="str">
        <f>IF(選手ﾃﾞｰﾀ入力用ｴｸｾﾙｼｰﾄ!C18=1,"男性",IF(選手ﾃﾞｰﾀ入力用ｴｸｾﾙｼｰﾄ!C18=2,"女性",""))</f>
        <v/>
      </c>
      <c r="D18" s="57" t="str">
        <f>IF(選手ﾃﾞｰﾀ入力用ｴｸｾﾙｼｰﾄ!D18="","",選手ﾃﾞｰﾀ入力用ｴｸｾﾙｼｰﾄ!D18)</f>
        <v/>
      </c>
      <c r="E18" s="43" t="str">
        <f>IF(選手ﾃﾞｰﾀ入力用ｴｸｾﾙｼｰﾄ!E18="","",選手ﾃﾞｰﾀ入力用ｴｸｾﾙｼｰﾄ!E18)</f>
        <v/>
      </c>
      <c r="F18" s="9" t="str">
        <f>IF(選手ﾃﾞｰﾀ入力用ｴｸｾﾙｼｰﾄ!F18="","",ROUND(選手ﾃﾞｰﾀ入力用ｴｸｾﾙｼｰﾄ!F18/10000,0)&amp;"年"&amp;ROUNDDOWN(MOD(選手ﾃﾞｰﾀ入力用ｴｸｾﾙｼｰﾄ!F18,10000)/100,0)&amp;"月"&amp;MOD(選手ﾃﾞｰﾀ入力用ｴｸｾﾙｼｰﾄ!F18,100)&amp;"日")</f>
        <v/>
      </c>
      <c r="G18" s="11"/>
      <c r="H18" s="11"/>
      <c r="I18" s="57" t="str">
        <f>IF(選手ﾃﾞｰﾀ入力用ｴｸｾﾙｼｰﾄ!I18="","",IF(選手ﾃﾞｰﾀ入力用ｴｸｾﾙｼｰﾄ!I18=1,"18歳～24歳",IF(選手ﾃﾞｰﾀ入力用ｴｸｾﾙｼｰﾄ!I18=2,"25歳～29歳",IF(選手ﾃﾞｰﾀ入力用ｴｸｾﾙｼｰﾄ!I18=3,"30歳～34歳",IF(選手ﾃﾞｰﾀ入力用ｴｸｾﾙｼｰﾄ!I18=4,"35歳～39歳",IF(選手ﾃﾞｰﾀ入力用ｴｸｾﾙｼｰﾄ!I18=5,"40歳～44歳",IF(選手ﾃﾞｰﾀ入力用ｴｸｾﾙｼｰﾄ!I18=6,"45歳～49歳",IF(選手ﾃﾞｰﾀ入力用ｴｸｾﾙｼｰﾄ!I18=7,"50歳～54歳",IF(選手ﾃﾞｰﾀ入力用ｴｸｾﾙｼｰﾄ!I18=8,"55歳～59歳",IF(選手ﾃﾞｰﾀ入力用ｴｸｾﾙｼｰﾄ!I18=9,"60歳～64歳",IF(選手ﾃﾞｰﾀ入力用ｴｸｾﾙｼｰﾄ!I18=10,"65歳～69歳",IF(選手ﾃﾞｰﾀ入力用ｴｸｾﾙｼｰﾄ!I18=11,"70歳～74歳",IF(選手ﾃﾞｰﾀ入力用ｴｸｾﾙｼｰﾄ!I18=12,"75歳～79歳",IF(選手ﾃﾞｰﾀ入力用ｴｸｾﾙｼｰﾄ!I18=13,"80歳以上","コードが違います"))))))))))))))</f>
        <v/>
      </c>
      <c r="J18" s="9" t="str">
        <f>IF(選手ﾃﾞｰﾀ入力用ｴｸｾﾙｼｰﾄ!J18="","",選手ﾃﾞｰﾀ入力用ｴｸｾﾙｼｰﾄ!J18)</f>
        <v/>
      </c>
      <c r="K18" s="9" t="str">
        <f>IF(選手ﾃﾞｰﾀ入力用ｴｸｾﾙｼｰﾄ!K18="","",選手ﾃﾞｰﾀ入力用ｴｸｾﾙｼｰﾄ!K18)</f>
        <v/>
      </c>
      <c r="L18" s="9" t="str">
        <f>IF(選手ﾃﾞｰﾀ入力用ｴｸｾﾙｼｰﾄ!L18="","",選手ﾃﾞｰﾀ入力用ｴｸｾﾙｼｰﾄ!L18)</f>
        <v/>
      </c>
      <c r="M18" s="9" t="str">
        <f>IF(選手ﾃﾞｰﾀ入力用ｴｸｾﾙｼｰﾄ!M18="","",選手ﾃﾞｰﾀ入力用ｴｸｾﾙｼｰﾄ!M18)</f>
        <v/>
      </c>
      <c r="N18" s="9" t="str">
        <f>IF(選手ﾃﾞｰﾀ入力用ｴｸｾﾙｼｰﾄ!N18="","",選手ﾃﾞｰﾀ入力用ｴｸｾﾙｼｰﾄ!N18)</f>
        <v/>
      </c>
      <c r="O18" s="11"/>
      <c r="P18" s="11"/>
      <c r="Q18" s="11"/>
      <c r="R18" s="24" t="str">
        <f>IF(選手ﾃﾞｰﾀ入力用ｴｸｾﾙｼｰﾄ!R18="","",選手ﾃﾞｰﾀ入力用ｴｸｾﾙｼｰﾄ!R18)</f>
        <v/>
      </c>
      <c r="S18" s="46" t="str">
        <f>IF(選手ﾃﾞｰﾀ入力用ｴｸｾﾙｼｰﾄ!S18="","",IF(選手ﾃﾞｰﾀ入力用ｴｸｾﾙｼｰﾄ!S18=10025,"自由形25ｍ",IF(選手ﾃﾞｰﾀ入力用ｴｸｾﾙｼｰﾄ!S18=10050,"自由形50ｍ",IF(選手ﾃﾞｰﾀ入力用ｴｸｾﾙｼｰﾄ!S18=10100,"自由形100ｍ",IF(選手ﾃﾞｰﾀ入力用ｴｸｾﾙｼｰﾄ!S18=10200,"自由形200ｍ",IF(選手ﾃﾞｰﾀ入力用ｴｸｾﾙｼｰﾄ!S18=20025,"背泳ぎ25ｍ",IF(選手ﾃﾞｰﾀ入力用ｴｸｾﾙｼｰﾄ!S18=20050,"背泳ぎ50ｍ",IF(選手ﾃﾞｰﾀ入力用ｴｸｾﾙｼｰﾄ!S18=20100,"背泳ぎ100ｍ",IF(選手ﾃﾞｰﾀ入力用ｴｸｾﾙｼｰﾄ!S18=20200,"背泳ぎ200ｍ",IF(選手ﾃﾞｰﾀ入力用ｴｸｾﾙｼｰﾄ!S18=30025,"平泳ぎ25ｍ",IF(選手ﾃﾞｰﾀ入力用ｴｸｾﾙｼｰﾄ!S18=30050,"平泳ぎ50ｍ",IF(選手ﾃﾞｰﾀ入力用ｴｸｾﾙｼｰﾄ!S18=30100,"平泳ぎ100ｍ",IF(選手ﾃﾞｰﾀ入力用ｴｸｾﾙｼｰﾄ!S18=30200,"平泳ぎ200ｍ",IF(選手ﾃﾞｰﾀ入力用ｴｸｾﾙｼｰﾄ!S18=40025,"ﾊﾞﾀﾌﾗｲ25ｍ",IF(選手ﾃﾞｰﾀ入力用ｴｸｾﾙｼｰﾄ!S18=40050,"ﾊﾞﾀﾌﾗｲ50ｍ",IF(選手ﾃﾞｰﾀ入力用ｴｸｾﾙｼｰﾄ!S18=40100,"ﾊﾞﾀﾌﾗｲ100ｍ",IF(選手ﾃﾞｰﾀ入力用ｴｸｾﾙｼｰﾄ!S18=40200,"ﾊﾞﾀﾌﾗｲ200ｍ",IF(選手ﾃﾞｰﾀ入力用ｴｸｾﾙｼｰﾄ!S18=50100,"個人メドレー100ｍ",IF(選手ﾃﾞｰﾀ入力用ｴｸｾﾙｼｰﾄ!S18=50200,"個人メドレー200ｍ","コードが違います")))))))))))))))))))</f>
        <v/>
      </c>
      <c r="T18" s="53" t="str">
        <f>IF(選手ﾃﾞｰﾀ入力用ｴｸｾﾙｼｰﾄ!T18="","",ROUND(選手ﾃﾞｰﾀ入力用ｴｸｾﾙｼｰﾄ!T18/100,0)&amp;"分"&amp;ROUNDDOWN(MOD(選手ﾃﾞｰﾀ入力用ｴｸｾﾙｼｰﾄ!T18,100),0)&amp;"秒"&amp;ROUND(MOD(選手ﾃﾞｰﾀ入力用ｴｸｾﾙｼｰﾄ!T18,1)*100,0))</f>
        <v/>
      </c>
      <c r="U18" s="46" t="str">
        <f>IF(選手ﾃﾞｰﾀ入力用ｴｸｾﾙｼｰﾄ!U18="","",IF(選手ﾃﾞｰﾀ入力用ｴｸｾﾙｼｰﾄ!U18=10025,"自由形25ｍ",IF(選手ﾃﾞｰﾀ入力用ｴｸｾﾙｼｰﾄ!U18=10050,"自由形50ｍ",IF(選手ﾃﾞｰﾀ入力用ｴｸｾﾙｼｰﾄ!U18=10100,"自由形100ｍ",IF(選手ﾃﾞｰﾀ入力用ｴｸｾﾙｼｰﾄ!U18=10200,"自由形200ｍ",IF(選手ﾃﾞｰﾀ入力用ｴｸｾﾙｼｰﾄ!U18=20025,"背泳ぎ25ｍ",IF(選手ﾃﾞｰﾀ入力用ｴｸｾﾙｼｰﾄ!U18=20050,"背泳ぎ50ｍ",IF(選手ﾃﾞｰﾀ入力用ｴｸｾﾙｼｰﾄ!U18=20100,"背泳ぎ100ｍ",IF(選手ﾃﾞｰﾀ入力用ｴｸｾﾙｼｰﾄ!U18=20200,"背泳ぎ200ｍ",IF(選手ﾃﾞｰﾀ入力用ｴｸｾﾙｼｰﾄ!U18=30025,"平泳ぎ25ｍ",IF(選手ﾃﾞｰﾀ入力用ｴｸｾﾙｼｰﾄ!U18=30050,"平泳ぎ50ｍ",IF(選手ﾃﾞｰﾀ入力用ｴｸｾﾙｼｰﾄ!U18=30100,"平泳ぎ100ｍ",IF(選手ﾃﾞｰﾀ入力用ｴｸｾﾙｼｰﾄ!U18=30200,"平泳ぎ200ｍ",IF(選手ﾃﾞｰﾀ入力用ｴｸｾﾙｼｰﾄ!U18=40025,"ﾊﾞﾀﾌﾗｲ25ｍ",IF(選手ﾃﾞｰﾀ入力用ｴｸｾﾙｼｰﾄ!U18=40050,"ﾊﾞﾀﾌﾗｲ50ｍ",IF(選手ﾃﾞｰﾀ入力用ｴｸｾﾙｼｰﾄ!U18=40100,"ﾊﾞﾀﾌﾗｲ100ｍ",IF(選手ﾃﾞｰﾀ入力用ｴｸｾﾙｼｰﾄ!U18=40200,"ﾊﾞﾀﾌﾗｲ200ｍ",IF(選手ﾃﾞｰﾀ入力用ｴｸｾﾙｼｰﾄ!U18=50100,"個人メドレー100ｍ",IF(選手ﾃﾞｰﾀ入力用ｴｸｾﾙｼｰﾄ!U18=50200,"個人メドレー200ｍ","コードが違います")))))))))))))))))))</f>
        <v/>
      </c>
      <c r="V18" s="29" t="str">
        <f>IF(選手ﾃﾞｰﾀ入力用ｴｸｾﾙｼｰﾄ!V18="","",ROUND(選手ﾃﾞｰﾀ入力用ｴｸｾﾙｼｰﾄ!V18/100,0)&amp;"分"&amp;ROUNDDOWN(MOD(選手ﾃﾞｰﾀ入力用ｴｸｾﾙｼｰﾄ!V18,100),0)&amp;"秒"&amp;ROUND(MOD(選手ﾃﾞｰﾀ入力用ｴｸｾﾙｼｰﾄ!V18,1)*100,0))</f>
        <v/>
      </c>
      <c r="W18" s="46" t="str">
        <f>IF(選手ﾃﾞｰﾀ入力用ｴｸｾﾙｼｰﾄ!W18="","",IF(選手ﾃﾞｰﾀ入力用ｴｸｾﾙｼｰﾄ!W18=10025,"自由形25ｍ",IF(選手ﾃﾞｰﾀ入力用ｴｸｾﾙｼｰﾄ!W18=10050,"自由形50ｍ",IF(選手ﾃﾞｰﾀ入力用ｴｸｾﾙｼｰﾄ!W18=10100,"自由形100ｍ",IF(選手ﾃﾞｰﾀ入力用ｴｸｾﾙｼｰﾄ!W18=10200,"自由形200ｍ",IF(選手ﾃﾞｰﾀ入力用ｴｸｾﾙｼｰﾄ!W18=20025,"背泳ぎ25ｍ",IF(選手ﾃﾞｰﾀ入力用ｴｸｾﾙｼｰﾄ!W18=20050,"背泳ぎ50ｍ",IF(選手ﾃﾞｰﾀ入力用ｴｸｾﾙｼｰﾄ!W18=20100,"背泳ぎ100ｍ",IF(選手ﾃﾞｰﾀ入力用ｴｸｾﾙｼｰﾄ!W18=20200,"背泳ぎ200ｍ",IF(選手ﾃﾞｰﾀ入力用ｴｸｾﾙｼｰﾄ!W18=30025,"平泳ぎ25ｍ",IF(選手ﾃﾞｰﾀ入力用ｴｸｾﾙｼｰﾄ!W18=30050,"平泳ぎ50ｍ",IF(選手ﾃﾞｰﾀ入力用ｴｸｾﾙｼｰﾄ!W18=30100,"平泳ぎ100ｍ",IF(選手ﾃﾞｰﾀ入力用ｴｸｾﾙｼｰﾄ!W18=30200,"平泳ぎ200ｍ",IF(選手ﾃﾞｰﾀ入力用ｴｸｾﾙｼｰﾄ!W18=40025,"ﾊﾞﾀﾌﾗｲ25ｍ",IF(選手ﾃﾞｰﾀ入力用ｴｸｾﾙｼｰﾄ!W18=40050,"ﾊﾞﾀﾌﾗｲ50ｍ",IF(選手ﾃﾞｰﾀ入力用ｴｸｾﾙｼｰﾄ!W18=40100,"ﾊﾞﾀﾌﾗｲ100ｍ",IF(選手ﾃﾞｰﾀ入力用ｴｸｾﾙｼｰﾄ!W18=40200,"ﾊﾞﾀﾌﾗｲ200ｍ",IF(選手ﾃﾞｰﾀ入力用ｴｸｾﾙｼｰﾄ!W18=50100,"個人メドレー100ｍ",IF(選手ﾃﾞｰﾀ入力用ｴｸｾﾙｼｰﾄ!W18=50200,"個人メドレー200ｍ","コードが違います")))))))))))))))))))</f>
        <v/>
      </c>
      <c r="X18" s="29" t="str">
        <f>IF(選手ﾃﾞｰﾀ入力用ｴｸｾﾙｼｰﾄ!X18="","",ROUND(選手ﾃﾞｰﾀ入力用ｴｸｾﾙｼｰﾄ!X18/100,0)&amp;"分"&amp;ROUNDDOWN(MOD(選手ﾃﾞｰﾀ入力用ｴｸｾﾙｼｰﾄ!X18,100),0)&amp;"秒"&amp;ROUND(MOD(選手ﾃﾞｰﾀ入力用ｴｸｾﾙｼｰﾄ!X18,1)*100,0))</f>
        <v/>
      </c>
      <c r="Y18" s="46" t="str">
        <f>IF(選手ﾃﾞｰﾀ入力用ｴｸｾﾙｼｰﾄ!Y18="","",IF(選手ﾃﾞｰﾀ入力用ｴｸｾﾙｼｰﾄ!Y18=10025,"自由形25ｍ",IF(選手ﾃﾞｰﾀ入力用ｴｸｾﾙｼｰﾄ!Y18=10050,"自由形50ｍ",IF(選手ﾃﾞｰﾀ入力用ｴｸｾﾙｼｰﾄ!Y18=10100,"自由形100ｍ",IF(選手ﾃﾞｰﾀ入力用ｴｸｾﾙｼｰﾄ!Y18=10200,"自由形200ｍ",IF(選手ﾃﾞｰﾀ入力用ｴｸｾﾙｼｰﾄ!Y18=20025,"背泳ぎ25ｍ",IF(選手ﾃﾞｰﾀ入力用ｴｸｾﾙｼｰﾄ!Y18=20050,"背泳ぎ50ｍ",IF(選手ﾃﾞｰﾀ入力用ｴｸｾﾙｼｰﾄ!Y18=20100,"背泳ぎ100ｍ",IF(選手ﾃﾞｰﾀ入力用ｴｸｾﾙｼｰﾄ!Y18=20200,"背泳ぎ200ｍ",IF(選手ﾃﾞｰﾀ入力用ｴｸｾﾙｼｰﾄ!Y18=30025,"平泳ぎ25ｍ",IF(選手ﾃﾞｰﾀ入力用ｴｸｾﾙｼｰﾄ!Y18=30050,"平泳ぎ50ｍ",IF(選手ﾃﾞｰﾀ入力用ｴｸｾﾙｼｰﾄ!Y18=30100,"平泳ぎ100ｍ",IF(選手ﾃﾞｰﾀ入力用ｴｸｾﾙｼｰﾄ!Y18=30200,"平泳ぎ200ｍ",IF(選手ﾃﾞｰﾀ入力用ｴｸｾﾙｼｰﾄ!Y18=40025,"ﾊﾞﾀﾌﾗｲ25ｍ",IF(選手ﾃﾞｰﾀ入力用ｴｸｾﾙｼｰﾄ!Y18=40050,"ﾊﾞﾀﾌﾗｲ50ｍ",IF(選手ﾃﾞｰﾀ入力用ｴｸｾﾙｼｰﾄ!Y18=40100,"ﾊﾞﾀﾌﾗｲ100ｍ",IF(選手ﾃﾞｰﾀ入力用ｴｸｾﾙｼｰﾄ!Y18=40200,"ﾊﾞﾀﾌﾗｲ200ｍ",IF(選手ﾃﾞｰﾀ入力用ｴｸｾﾙｼｰﾄ!Y18=50100,"個人メドレー100ｍ",IF(選手ﾃﾞｰﾀ入力用ｴｸｾﾙｼｰﾄ!Y18=50200,"個人メドレー200ｍ","コードが違います")))))))))))))))))))</f>
        <v/>
      </c>
      <c r="Z18" s="29" t="str">
        <f>IF(選手ﾃﾞｰﾀ入力用ｴｸｾﾙｼｰﾄ!Z18="","",ROUND(選手ﾃﾞｰﾀ入力用ｴｸｾﾙｼｰﾄ!Z18/100,0)&amp;"分"&amp;ROUNDDOWN(MOD(選手ﾃﾞｰﾀ入力用ｴｸｾﾙｼｰﾄ!Z18,100),0)&amp;"秒"&amp;ROUND(MOD(選手ﾃﾞｰﾀ入力用ｴｸｾﾙｼｰﾄ!Z18,1)*100,0))</f>
        <v/>
      </c>
      <c r="AA18" s="46" t="str">
        <f>IF(選手ﾃﾞｰﾀ入力用ｴｸｾﾙｼｰﾄ!AA18="","",IF(選手ﾃﾞｰﾀ入力用ｴｸｾﾙｼｰﾄ!AA18=10025,"自由形25ｍ",IF(選手ﾃﾞｰﾀ入力用ｴｸｾﾙｼｰﾄ!AA18=10050,"自由形50ｍ",IF(選手ﾃﾞｰﾀ入力用ｴｸｾﾙｼｰﾄ!AA18=10100,"自由形100ｍ",IF(選手ﾃﾞｰﾀ入力用ｴｸｾﾙｼｰﾄ!AA18=10200,"自由形200ｍ",IF(選手ﾃﾞｰﾀ入力用ｴｸｾﾙｼｰﾄ!AA18=20025,"背泳ぎ25ｍ",IF(選手ﾃﾞｰﾀ入力用ｴｸｾﾙｼｰﾄ!AA18=20050,"背泳ぎ50ｍ",IF(選手ﾃﾞｰﾀ入力用ｴｸｾﾙｼｰﾄ!AA18=20100,"背泳ぎ100ｍ",IF(選手ﾃﾞｰﾀ入力用ｴｸｾﾙｼｰﾄ!AA18=20200,"背泳ぎ200ｍ",IF(選手ﾃﾞｰﾀ入力用ｴｸｾﾙｼｰﾄ!AA18=30025,"平泳ぎ25ｍ",IF(選手ﾃﾞｰﾀ入力用ｴｸｾﾙｼｰﾄ!AA18=30050,"平泳ぎ50ｍ",IF(選手ﾃﾞｰﾀ入力用ｴｸｾﾙｼｰﾄ!AA18=30100,"平泳ぎ100ｍ",IF(選手ﾃﾞｰﾀ入力用ｴｸｾﾙｼｰﾄ!AA18=30200,"平泳ぎ200ｍ",IF(選手ﾃﾞｰﾀ入力用ｴｸｾﾙｼｰﾄ!AA18=40025,"ﾊﾞﾀﾌﾗｲ25ｍ",IF(選手ﾃﾞｰﾀ入力用ｴｸｾﾙｼｰﾄ!AA18=40050,"ﾊﾞﾀﾌﾗｲ50ｍ",IF(選手ﾃﾞｰﾀ入力用ｴｸｾﾙｼｰﾄ!AA18=40100,"ﾊﾞﾀﾌﾗｲ100ｍ",IF(選手ﾃﾞｰﾀ入力用ｴｸｾﾙｼｰﾄ!AA18=40200,"ﾊﾞﾀﾌﾗｲ200ｍ",IF(選手ﾃﾞｰﾀ入力用ｴｸｾﾙｼｰﾄ!AA18=50100,"個人メドレー100ｍ",IF(選手ﾃﾞｰﾀ入力用ｴｸｾﾙｼｰﾄ!AA18=50200,"個人メドレー200ｍ","コードが違います")))))))))))))))))))</f>
        <v/>
      </c>
      <c r="AB18" s="29" t="str">
        <f>IF(選手ﾃﾞｰﾀ入力用ｴｸｾﾙｼｰﾄ!AB18="","",ROUND(選手ﾃﾞｰﾀ入力用ｴｸｾﾙｼｰﾄ!AB18/100,0)&amp;"分"&amp;ROUNDDOWN(MOD(選手ﾃﾞｰﾀ入力用ｴｸｾﾙｼｰﾄ!AB18,100),0)&amp;"秒"&amp;ROUND(MOD(選手ﾃﾞｰﾀ入力用ｴｸｾﾙｼｰﾄ!AB18,1)*100,0))</f>
        <v/>
      </c>
      <c r="AC18" s="46" t="str">
        <f>IF(選手ﾃﾞｰﾀ入力用ｴｸｾﾙｼｰﾄ!AC18="","",IF(選手ﾃﾞｰﾀ入力用ｴｸｾﾙｼｰﾄ!AC18=10025,"自由形25ｍ",IF(選手ﾃﾞｰﾀ入力用ｴｸｾﾙｼｰﾄ!AC18=10050,"自由形50ｍ",IF(選手ﾃﾞｰﾀ入力用ｴｸｾﾙｼｰﾄ!AC18=10100,"自由形100ｍ",IF(選手ﾃﾞｰﾀ入力用ｴｸｾﾙｼｰﾄ!AC18=10200,"自由形200ｍ",IF(選手ﾃﾞｰﾀ入力用ｴｸｾﾙｼｰﾄ!AC18=20025,"背泳ぎ25ｍ",IF(選手ﾃﾞｰﾀ入力用ｴｸｾﾙｼｰﾄ!AC18=20050,"背泳ぎ50ｍ",IF(選手ﾃﾞｰﾀ入力用ｴｸｾﾙｼｰﾄ!AC18=20100,"背泳ぎ100ｍ",IF(選手ﾃﾞｰﾀ入力用ｴｸｾﾙｼｰﾄ!AC18=20200,"背泳ぎ200ｍ",IF(選手ﾃﾞｰﾀ入力用ｴｸｾﾙｼｰﾄ!AC18=30025,"平泳ぎ25ｍ",IF(選手ﾃﾞｰﾀ入力用ｴｸｾﾙｼｰﾄ!AC18=30050,"平泳ぎ50ｍ",IF(選手ﾃﾞｰﾀ入力用ｴｸｾﾙｼｰﾄ!AC18=30100,"平泳ぎ100ｍ",IF(選手ﾃﾞｰﾀ入力用ｴｸｾﾙｼｰﾄ!AC18=30200,"平泳ぎ200ｍ",IF(選手ﾃﾞｰﾀ入力用ｴｸｾﾙｼｰﾄ!AC18=40025,"ﾊﾞﾀﾌﾗｲ25ｍ",IF(選手ﾃﾞｰﾀ入力用ｴｸｾﾙｼｰﾄ!AC18=40050,"ﾊﾞﾀﾌﾗｲ50ｍ",IF(選手ﾃﾞｰﾀ入力用ｴｸｾﾙｼｰﾄ!AC18=40100,"ﾊﾞﾀﾌﾗｲ100ｍ",IF(選手ﾃﾞｰﾀ入力用ｴｸｾﾙｼｰﾄ!AC18=40200,"ﾊﾞﾀﾌﾗｲ200ｍ",IF(選手ﾃﾞｰﾀ入力用ｴｸｾﾙｼｰﾄ!AC18=50100,"個人メドレー100ｍ",IF(選手ﾃﾞｰﾀ入力用ｴｸｾﾙｼｰﾄ!AC18=50200,"個人メドレー200ｍ","コードが違います")))))))))))))))))))</f>
        <v/>
      </c>
      <c r="AD18" s="29" t="str">
        <f>IF(選手ﾃﾞｰﾀ入力用ｴｸｾﾙｼｰﾄ!AD18="","",ROUND(選手ﾃﾞｰﾀ入力用ｴｸｾﾙｼｰﾄ!AD18/100,0)&amp;"分"&amp;ROUNDDOWN(MOD(選手ﾃﾞｰﾀ入力用ｴｸｾﾙｼｰﾄ!AD18,100),0)&amp;"秒"&amp;ROUND(MOD(選手ﾃﾞｰﾀ入力用ｴｸｾﾙｼｰﾄ!AD18,1)*100,0))</f>
        <v/>
      </c>
      <c r="AE18" s="46" t="str">
        <f>IF(選手ﾃﾞｰﾀ入力用ｴｸｾﾙｼｰﾄ!AE18="","",IF(選手ﾃﾞｰﾀ入力用ｴｸｾﾙｼｰﾄ!AE18=10025,"自由形25ｍ",IF(選手ﾃﾞｰﾀ入力用ｴｸｾﾙｼｰﾄ!AE18=10050,"自由形50ｍ",IF(選手ﾃﾞｰﾀ入力用ｴｸｾﾙｼｰﾄ!AE18=10100,"自由形100ｍ",IF(選手ﾃﾞｰﾀ入力用ｴｸｾﾙｼｰﾄ!AE18=10200,"自由形200ｍ",IF(選手ﾃﾞｰﾀ入力用ｴｸｾﾙｼｰﾄ!AE18=20025,"背泳ぎ25ｍ",IF(選手ﾃﾞｰﾀ入力用ｴｸｾﾙｼｰﾄ!AE18=20050,"背泳ぎ50ｍ",IF(選手ﾃﾞｰﾀ入力用ｴｸｾﾙｼｰﾄ!AE18=20100,"背泳ぎ100ｍ",IF(選手ﾃﾞｰﾀ入力用ｴｸｾﾙｼｰﾄ!AE18=20200,"背泳ぎ200ｍ",IF(選手ﾃﾞｰﾀ入力用ｴｸｾﾙｼｰﾄ!AE18=30025,"平泳ぎ25ｍ",IF(選手ﾃﾞｰﾀ入力用ｴｸｾﾙｼｰﾄ!AE18=30050,"平泳ぎ50ｍ",IF(選手ﾃﾞｰﾀ入力用ｴｸｾﾙｼｰﾄ!AE18=30100,"平泳ぎ100ｍ",IF(選手ﾃﾞｰﾀ入力用ｴｸｾﾙｼｰﾄ!AE18=30200,"平泳ぎ200ｍ",IF(選手ﾃﾞｰﾀ入力用ｴｸｾﾙｼｰﾄ!AE18=40025,"ﾊﾞﾀﾌﾗｲ25ｍ",IF(選手ﾃﾞｰﾀ入力用ｴｸｾﾙｼｰﾄ!AE18=40050,"ﾊﾞﾀﾌﾗｲ50ｍ",IF(選手ﾃﾞｰﾀ入力用ｴｸｾﾙｼｰﾄ!AE18=40100,"ﾊﾞﾀﾌﾗｲ100ｍ",IF(選手ﾃﾞｰﾀ入力用ｴｸｾﾙｼｰﾄ!AE18=40200,"ﾊﾞﾀﾌﾗｲ200ｍ",IF(選手ﾃﾞｰﾀ入力用ｴｸｾﾙｼｰﾄ!AE18=50100,"個人メドレー100ｍ",IF(選手ﾃﾞｰﾀ入力用ｴｸｾﾙｼｰﾄ!AE18=50200,"個人メドレー200ｍ","コードが違います")))))))))))))))))))</f>
        <v/>
      </c>
      <c r="AF18" s="32" t="str">
        <f>IF(選手ﾃﾞｰﾀ入力用ｴｸｾﾙｼｰﾄ!AF18="","",ROUND(選手ﾃﾞｰﾀ入力用ｴｸｾﾙｼｰﾄ!AF18/100,0)&amp;"分"&amp;ROUNDDOWN(MOD(選手ﾃﾞｰﾀ入力用ｴｸｾﾙｼｰﾄ!AF18,100),0)&amp;"秒"&amp;ROUND(MOD(選手ﾃﾞｰﾀ入力用ｴｸｾﾙｼｰﾄ!AF18,1)*100,0))</f>
        <v/>
      </c>
    </row>
    <row r="19" spans="1:32" ht="15.6" customHeight="1" x14ac:dyDescent="0.15">
      <c r="A19" s="1"/>
      <c r="B19" s="19"/>
      <c r="C19" s="9" t="str">
        <f>IF(選手ﾃﾞｰﾀ入力用ｴｸｾﾙｼｰﾄ!C19=1,"男性",IF(選手ﾃﾞｰﾀ入力用ｴｸｾﾙｼｰﾄ!C19=2,"女性",""))</f>
        <v/>
      </c>
      <c r="D19" s="57" t="str">
        <f>IF(選手ﾃﾞｰﾀ入力用ｴｸｾﾙｼｰﾄ!D19="","",選手ﾃﾞｰﾀ入力用ｴｸｾﾙｼｰﾄ!D19)</f>
        <v/>
      </c>
      <c r="E19" s="43" t="str">
        <f>IF(選手ﾃﾞｰﾀ入力用ｴｸｾﾙｼｰﾄ!E19="","",選手ﾃﾞｰﾀ入力用ｴｸｾﾙｼｰﾄ!E19)</f>
        <v/>
      </c>
      <c r="F19" s="9" t="str">
        <f>IF(選手ﾃﾞｰﾀ入力用ｴｸｾﾙｼｰﾄ!F19="","",ROUND(選手ﾃﾞｰﾀ入力用ｴｸｾﾙｼｰﾄ!F19/10000,0)&amp;"年"&amp;ROUNDDOWN(MOD(選手ﾃﾞｰﾀ入力用ｴｸｾﾙｼｰﾄ!F19,10000)/100,0)&amp;"月"&amp;MOD(選手ﾃﾞｰﾀ入力用ｴｸｾﾙｼｰﾄ!F19,100)&amp;"日")</f>
        <v/>
      </c>
      <c r="G19" s="11"/>
      <c r="H19" s="11"/>
      <c r="I19" s="57" t="str">
        <f>IF(選手ﾃﾞｰﾀ入力用ｴｸｾﾙｼｰﾄ!I19="","",IF(選手ﾃﾞｰﾀ入力用ｴｸｾﾙｼｰﾄ!I19=1,"18歳～24歳",IF(選手ﾃﾞｰﾀ入力用ｴｸｾﾙｼｰﾄ!I19=2,"25歳～29歳",IF(選手ﾃﾞｰﾀ入力用ｴｸｾﾙｼｰﾄ!I19=3,"30歳～34歳",IF(選手ﾃﾞｰﾀ入力用ｴｸｾﾙｼｰﾄ!I19=4,"35歳～39歳",IF(選手ﾃﾞｰﾀ入力用ｴｸｾﾙｼｰﾄ!I19=5,"40歳～44歳",IF(選手ﾃﾞｰﾀ入力用ｴｸｾﾙｼｰﾄ!I19=6,"45歳～49歳",IF(選手ﾃﾞｰﾀ入力用ｴｸｾﾙｼｰﾄ!I19=7,"50歳～54歳",IF(選手ﾃﾞｰﾀ入力用ｴｸｾﾙｼｰﾄ!I19=8,"55歳～59歳",IF(選手ﾃﾞｰﾀ入力用ｴｸｾﾙｼｰﾄ!I19=9,"60歳～64歳",IF(選手ﾃﾞｰﾀ入力用ｴｸｾﾙｼｰﾄ!I19=10,"65歳～69歳",IF(選手ﾃﾞｰﾀ入力用ｴｸｾﾙｼｰﾄ!I19=11,"70歳～74歳",IF(選手ﾃﾞｰﾀ入力用ｴｸｾﾙｼｰﾄ!I19=12,"75歳～79歳",IF(選手ﾃﾞｰﾀ入力用ｴｸｾﾙｼｰﾄ!I19=13,"80歳以上","コードが違います"))))))))))))))</f>
        <v/>
      </c>
      <c r="J19" s="9" t="str">
        <f>IF(選手ﾃﾞｰﾀ入力用ｴｸｾﾙｼｰﾄ!J19="","",選手ﾃﾞｰﾀ入力用ｴｸｾﾙｼｰﾄ!J19)</f>
        <v/>
      </c>
      <c r="K19" s="9" t="str">
        <f>IF(選手ﾃﾞｰﾀ入力用ｴｸｾﾙｼｰﾄ!K19="","",選手ﾃﾞｰﾀ入力用ｴｸｾﾙｼｰﾄ!K19)</f>
        <v/>
      </c>
      <c r="L19" s="9" t="str">
        <f>IF(選手ﾃﾞｰﾀ入力用ｴｸｾﾙｼｰﾄ!L19="","",選手ﾃﾞｰﾀ入力用ｴｸｾﾙｼｰﾄ!L19)</f>
        <v/>
      </c>
      <c r="M19" s="9" t="str">
        <f>IF(選手ﾃﾞｰﾀ入力用ｴｸｾﾙｼｰﾄ!M19="","",選手ﾃﾞｰﾀ入力用ｴｸｾﾙｼｰﾄ!M19)</f>
        <v/>
      </c>
      <c r="N19" s="9" t="str">
        <f>IF(選手ﾃﾞｰﾀ入力用ｴｸｾﾙｼｰﾄ!N19="","",選手ﾃﾞｰﾀ入力用ｴｸｾﾙｼｰﾄ!N19)</f>
        <v/>
      </c>
      <c r="O19" s="11"/>
      <c r="P19" s="11"/>
      <c r="Q19" s="11"/>
      <c r="R19" s="24" t="str">
        <f>IF(選手ﾃﾞｰﾀ入力用ｴｸｾﾙｼｰﾄ!R19="","",選手ﾃﾞｰﾀ入力用ｴｸｾﾙｼｰﾄ!R19)</f>
        <v/>
      </c>
      <c r="S19" s="46" t="str">
        <f>IF(選手ﾃﾞｰﾀ入力用ｴｸｾﾙｼｰﾄ!S19="","",IF(選手ﾃﾞｰﾀ入力用ｴｸｾﾙｼｰﾄ!S19=10025,"自由形25ｍ",IF(選手ﾃﾞｰﾀ入力用ｴｸｾﾙｼｰﾄ!S19=10050,"自由形50ｍ",IF(選手ﾃﾞｰﾀ入力用ｴｸｾﾙｼｰﾄ!S19=10100,"自由形100ｍ",IF(選手ﾃﾞｰﾀ入力用ｴｸｾﾙｼｰﾄ!S19=10200,"自由形200ｍ",IF(選手ﾃﾞｰﾀ入力用ｴｸｾﾙｼｰﾄ!S19=20025,"背泳ぎ25ｍ",IF(選手ﾃﾞｰﾀ入力用ｴｸｾﾙｼｰﾄ!S19=20050,"背泳ぎ50ｍ",IF(選手ﾃﾞｰﾀ入力用ｴｸｾﾙｼｰﾄ!S19=20100,"背泳ぎ100ｍ",IF(選手ﾃﾞｰﾀ入力用ｴｸｾﾙｼｰﾄ!S19=20200,"背泳ぎ200ｍ",IF(選手ﾃﾞｰﾀ入力用ｴｸｾﾙｼｰﾄ!S19=30025,"平泳ぎ25ｍ",IF(選手ﾃﾞｰﾀ入力用ｴｸｾﾙｼｰﾄ!S19=30050,"平泳ぎ50ｍ",IF(選手ﾃﾞｰﾀ入力用ｴｸｾﾙｼｰﾄ!S19=30100,"平泳ぎ100ｍ",IF(選手ﾃﾞｰﾀ入力用ｴｸｾﾙｼｰﾄ!S19=30200,"平泳ぎ200ｍ",IF(選手ﾃﾞｰﾀ入力用ｴｸｾﾙｼｰﾄ!S19=40025,"ﾊﾞﾀﾌﾗｲ25ｍ",IF(選手ﾃﾞｰﾀ入力用ｴｸｾﾙｼｰﾄ!S19=40050,"ﾊﾞﾀﾌﾗｲ50ｍ",IF(選手ﾃﾞｰﾀ入力用ｴｸｾﾙｼｰﾄ!S19=40100,"ﾊﾞﾀﾌﾗｲ100ｍ",IF(選手ﾃﾞｰﾀ入力用ｴｸｾﾙｼｰﾄ!S19=40200,"ﾊﾞﾀﾌﾗｲ200ｍ",IF(選手ﾃﾞｰﾀ入力用ｴｸｾﾙｼｰﾄ!S19=50100,"個人メドレー100ｍ",IF(選手ﾃﾞｰﾀ入力用ｴｸｾﾙｼｰﾄ!S19=50200,"個人メドレー200ｍ","コードが違います")))))))))))))))))))</f>
        <v/>
      </c>
      <c r="T19" s="53" t="str">
        <f>IF(選手ﾃﾞｰﾀ入力用ｴｸｾﾙｼｰﾄ!T19="","",ROUND(選手ﾃﾞｰﾀ入力用ｴｸｾﾙｼｰﾄ!T19/100,0)&amp;"分"&amp;ROUNDDOWN(MOD(選手ﾃﾞｰﾀ入力用ｴｸｾﾙｼｰﾄ!T19,100),0)&amp;"秒"&amp;ROUND(MOD(選手ﾃﾞｰﾀ入力用ｴｸｾﾙｼｰﾄ!T19,1)*100,0))</f>
        <v/>
      </c>
      <c r="U19" s="46" t="str">
        <f>IF(選手ﾃﾞｰﾀ入力用ｴｸｾﾙｼｰﾄ!U19="","",IF(選手ﾃﾞｰﾀ入力用ｴｸｾﾙｼｰﾄ!U19=10025,"自由形25ｍ",IF(選手ﾃﾞｰﾀ入力用ｴｸｾﾙｼｰﾄ!U19=10050,"自由形50ｍ",IF(選手ﾃﾞｰﾀ入力用ｴｸｾﾙｼｰﾄ!U19=10100,"自由形100ｍ",IF(選手ﾃﾞｰﾀ入力用ｴｸｾﾙｼｰﾄ!U19=10200,"自由形200ｍ",IF(選手ﾃﾞｰﾀ入力用ｴｸｾﾙｼｰﾄ!U19=20025,"背泳ぎ25ｍ",IF(選手ﾃﾞｰﾀ入力用ｴｸｾﾙｼｰﾄ!U19=20050,"背泳ぎ50ｍ",IF(選手ﾃﾞｰﾀ入力用ｴｸｾﾙｼｰﾄ!U19=20100,"背泳ぎ100ｍ",IF(選手ﾃﾞｰﾀ入力用ｴｸｾﾙｼｰﾄ!U19=20200,"背泳ぎ200ｍ",IF(選手ﾃﾞｰﾀ入力用ｴｸｾﾙｼｰﾄ!U19=30025,"平泳ぎ25ｍ",IF(選手ﾃﾞｰﾀ入力用ｴｸｾﾙｼｰﾄ!U19=30050,"平泳ぎ50ｍ",IF(選手ﾃﾞｰﾀ入力用ｴｸｾﾙｼｰﾄ!U19=30100,"平泳ぎ100ｍ",IF(選手ﾃﾞｰﾀ入力用ｴｸｾﾙｼｰﾄ!U19=30200,"平泳ぎ200ｍ",IF(選手ﾃﾞｰﾀ入力用ｴｸｾﾙｼｰﾄ!U19=40025,"ﾊﾞﾀﾌﾗｲ25ｍ",IF(選手ﾃﾞｰﾀ入力用ｴｸｾﾙｼｰﾄ!U19=40050,"ﾊﾞﾀﾌﾗｲ50ｍ",IF(選手ﾃﾞｰﾀ入力用ｴｸｾﾙｼｰﾄ!U19=40100,"ﾊﾞﾀﾌﾗｲ100ｍ",IF(選手ﾃﾞｰﾀ入力用ｴｸｾﾙｼｰﾄ!U19=40200,"ﾊﾞﾀﾌﾗｲ200ｍ",IF(選手ﾃﾞｰﾀ入力用ｴｸｾﾙｼｰﾄ!U19=50100,"個人メドレー100ｍ",IF(選手ﾃﾞｰﾀ入力用ｴｸｾﾙｼｰﾄ!U19=50200,"個人メドレー200ｍ","コードが違います")))))))))))))))))))</f>
        <v/>
      </c>
      <c r="V19" s="29" t="str">
        <f>IF(選手ﾃﾞｰﾀ入力用ｴｸｾﾙｼｰﾄ!V19="","",ROUND(選手ﾃﾞｰﾀ入力用ｴｸｾﾙｼｰﾄ!V19/100,0)&amp;"分"&amp;ROUNDDOWN(MOD(選手ﾃﾞｰﾀ入力用ｴｸｾﾙｼｰﾄ!V19,100),0)&amp;"秒"&amp;ROUND(MOD(選手ﾃﾞｰﾀ入力用ｴｸｾﾙｼｰﾄ!V19,1)*100,0))</f>
        <v/>
      </c>
      <c r="W19" s="46" t="str">
        <f>IF(選手ﾃﾞｰﾀ入力用ｴｸｾﾙｼｰﾄ!W19="","",IF(選手ﾃﾞｰﾀ入力用ｴｸｾﾙｼｰﾄ!W19=10025,"自由形25ｍ",IF(選手ﾃﾞｰﾀ入力用ｴｸｾﾙｼｰﾄ!W19=10050,"自由形50ｍ",IF(選手ﾃﾞｰﾀ入力用ｴｸｾﾙｼｰﾄ!W19=10100,"自由形100ｍ",IF(選手ﾃﾞｰﾀ入力用ｴｸｾﾙｼｰﾄ!W19=10200,"自由形200ｍ",IF(選手ﾃﾞｰﾀ入力用ｴｸｾﾙｼｰﾄ!W19=20025,"背泳ぎ25ｍ",IF(選手ﾃﾞｰﾀ入力用ｴｸｾﾙｼｰﾄ!W19=20050,"背泳ぎ50ｍ",IF(選手ﾃﾞｰﾀ入力用ｴｸｾﾙｼｰﾄ!W19=20100,"背泳ぎ100ｍ",IF(選手ﾃﾞｰﾀ入力用ｴｸｾﾙｼｰﾄ!W19=20200,"背泳ぎ200ｍ",IF(選手ﾃﾞｰﾀ入力用ｴｸｾﾙｼｰﾄ!W19=30025,"平泳ぎ25ｍ",IF(選手ﾃﾞｰﾀ入力用ｴｸｾﾙｼｰﾄ!W19=30050,"平泳ぎ50ｍ",IF(選手ﾃﾞｰﾀ入力用ｴｸｾﾙｼｰﾄ!W19=30100,"平泳ぎ100ｍ",IF(選手ﾃﾞｰﾀ入力用ｴｸｾﾙｼｰﾄ!W19=30200,"平泳ぎ200ｍ",IF(選手ﾃﾞｰﾀ入力用ｴｸｾﾙｼｰﾄ!W19=40025,"ﾊﾞﾀﾌﾗｲ25ｍ",IF(選手ﾃﾞｰﾀ入力用ｴｸｾﾙｼｰﾄ!W19=40050,"ﾊﾞﾀﾌﾗｲ50ｍ",IF(選手ﾃﾞｰﾀ入力用ｴｸｾﾙｼｰﾄ!W19=40100,"ﾊﾞﾀﾌﾗｲ100ｍ",IF(選手ﾃﾞｰﾀ入力用ｴｸｾﾙｼｰﾄ!W19=40200,"ﾊﾞﾀﾌﾗｲ200ｍ",IF(選手ﾃﾞｰﾀ入力用ｴｸｾﾙｼｰﾄ!W19=50100,"個人メドレー100ｍ",IF(選手ﾃﾞｰﾀ入力用ｴｸｾﾙｼｰﾄ!W19=50200,"個人メドレー200ｍ","コードが違います")))))))))))))))))))</f>
        <v/>
      </c>
      <c r="X19" s="29" t="str">
        <f>IF(選手ﾃﾞｰﾀ入力用ｴｸｾﾙｼｰﾄ!X19="","",ROUND(選手ﾃﾞｰﾀ入力用ｴｸｾﾙｼｰﾄ!X19/100,0)&amp;"分"&amp;ROUNDDOWN(MOD(選手ﾃﾞｰﾀ入力用ｴｸｾﾙｼｰﾄ!X19,100),0)&amp;"秒"&amp;ROUND(MOD(選手ﾃﾞｰﾀ入力用ｴｸｾﾙｼｰﾄ!X19,1)*100,0))</f>
        <v/>
      </c>
      <c r="Y19" s="46" t="str">
        <f>IF(選手ﾃﾞｰﾀ入力用ｴｸｾﾙｼｰﾄ!Y19="","",IF(選手ﾃﾞｰﾀ入力用ｴｸｾﾙｼｰﾄ!Y19=10025,"自由形25ｍ",IF(選手ﾃﾞｰﾀ入力用ｴｸｾﾙｼｰﾄ!Y19=10050,"自由形50ｍ",IF(選手ﾃﾞｰﾀ入力用ｴｸｾﾙｼｰﾄ!Y19=10100,"自由形100ｍ",IF(選手ﾃﾞｰﾀ入力用ｴｸｾﾙｼｰﾄ!Y19=10200,"自由形200ｍ",IF(選手ﾃﾞｰﾀ入力用ｴｸｾﾙｼｰﾄ!Y19=20025,"背泳ぎ25ｍ",IF(選手ﾃﾞｰﾀ入力用ｴｸｾﾙｼｰﾄ!Y19=20050,"背泳ぎ50ｍ",IF(選手ﾃﾞｰﾀ入力用ｴｸｾﾙｼｰﾄ!Y19=20100,"背泳ぎ100ｍ",IF(選手ﾃﾞｰﾀ入力用ｴｸｾﾙｼｰﾄ!Y19=20200,"背泳ぎ200ｍ",IF(選手ﾃﾞｰﾀ入力用ｴｸｾﾙｼｰﾄ!Y19=30025,"平泳ぎ25ｍ",IF(選手ﾃﾞｰﾀ入力用ｴｸｾﾙｼｰﾄ!Y19=30050,"平泳ぎ50ｍ",IF(選手ﾃﾞｰﾀ入力用ｴｸｾﾙｼｰﾄ!Y19=30100,"平泳ぎ100ｍ",IF(選手ﾃﾞｰﾀ入力用ｴｸｾﾙｼｰﾄ!Y19=30200,"平泳ぎ200ｍ",IF(選手ﾃﾞｰﾀ入力用ｴｸｾﾙｼｰﾄ!Y19=40025,"ﾊﾞﾀﾌﾗｲ25ｍ",IF(選手ﾃﾞｰﾀ入力用ｴｸｾﾙｼｰﾄ!Y19=40050,"ﾊﾞﾀﾌﾗｲ50ｍ",IF(選手ﾃﾞｰﾀ入力用ｴｸｾﾙｼｰﾄ!Y19=40100,"ﾊﾞﾀﾌﾗｲ100ｍ",IF(選手ﾃﾞｰﾀ入力用ｴｸｾﾙｼｰﾄ!Y19=40200,"ﾊﾞﾀﾌﾗｲ200ｍ",IF(選手ﾃﾞｰﾀ入力用ｴｸｾﾙｼｰﾄ!Y19=50100,"個人メドレー100ｍ",IF(選手ﾃﾞｰﾀ入力用ｴｸｾﾙｼｰﾄ!Y19=50200,"個人メドレー200ｍ","コードが違います")))))))))))))))))))</f>
        <v/>
      </c>
      <c r="Z19" s="29" t="str">
        <f>IF(選手ﾃﾞｰﾀ入力用ｴｸｾﾙｼｰﾄ!Z19="","",ROUND(選手ﾃﾞｰﾀ入力用ｴｸｾﾙｼｰﾄ!Z19/100,0)&amp;"分"&amp;ROUNDDOWN(MOD(選手ﾃﾞｰﾀ入力用ｴｸｾﾙｼｰﾄ!Z19,100),0)&amp;"秒"&amp;ROUND(MOD(選手ﾃﾞｰﾀ入力用ｴｸｾﾙｼｰﾄ!Z19,1)*100,0))</f>
        <v/>
      </c>
      <c r="AA19" s="46" t="str">
        <f>IF(選手ﾃﾞｰﾀ入力用ｴｸｾﾙｼｰﾄ!AA19="","",IF(選手ﾃﾞｰﾀ入力用ｴｸｾﾙｼｰﾄ!AA19=10025,"自由形25ｍ",IF(選手ﾃﾞｰﾀ入力用ｴｸｾﾙｼｰﾄ!AA19=10050,"自由形50ｍ",IF(選手ﾃﾞｰﾀ入力用ｴｸｾﾙｼｰﾄ!AA19=10100,"自由形100ｍ",IF(選手ﾃﾞｰﾀ入力用ｴｸｾﾙｼｰﾄ!AA19=10200,"自由形200ｍ",IF(選手ﾃﾞｰﾀ入力用ｴｸｾﾙｼｰﾄ!AA19=20025,"背泳ぎ25ｍ",IF(選手ﾃﾞｰﾀ入力用ｴｸｾﾙｼｰﾄ!AA19=20050,"背泳ぎ50ｍ",IF(選手ﾃﾞｰﾀ入力用ｴｸｾﾙｼｰﾄ!AA19=20100,"背泳ぎ100ｍ",IF(選手ﾃﾞｰﾀ入力用ｴｸｾﾙｼｰﾄ!AA19=20200,"背泳ぎ200ｍ",IF(選手ﾃﾞｰﾀ入力用ｴｸｾﾙｼｰﾄ!AA19=30025,"平泳ぎ25ｍ",IF(選手ﾃﾞｰﾀ入力用ｴｸｾﾙｼｰﾄ!AA19=30050,"平泳ぎ50ｍ",IF(選手ﾃﾞｰﾀ入力用ｴｸｾﾙｼｰﾄ!AA19=30100,"平泳ぎ100ｍ",IF(選手ﾃﾞｰﾀ入力用ｴｸｾﾙｼｰﾄ!AA19=30200,"平泳ぎ200ｍ",IF(選手ﾃﾞｰﾀ入力用ｴｸｾﾙｼｰﾄ!AA19=40025,"ﾊﾞﾀﾌﾗｲ25ｍ",IF(選手ﾃﾞｰﾀ入力用ｴｸｾﾙｼｰﾄ!AA19=40050,"ﾊﾞﾀﾌﾗｲ50ｍ",IF(選手ﾃﾞｰﾀ入力用ｴｸｾﾙｼｰﾄ!AA19=40100,"ﾊﾞﾀﾌﾗｲ100ｍ",IF(選手ﾃﾞｰﾀ入力用ｴｸｾﾙｼｰﾄ!AA19=40200,"ﾊﾞﾀﾌﾗｲ200ｍ",IF(選手ﾃﾞｰﾀ入力用ｴｸｾﾙｼｰﾄ!AA19=50100,"個人メドレー100ｍ",IF(選手ﾃﾞｰﾀ入力用ｴｸｾﾙｼｰﾄ!AA19=50200,"個人メドレー200ｍ","コードが違います")))))))))))))))))))</f>
        <v/>
      </c>
      <c r="AB19" s="29" t="str">
        <f>IF(選手ﾃﾞｰﾀ入力用ｴｸｾﾙｼｰﾄ!AB19="","",ROUND(選手ﾃﾞｰﾀ入力用ｴｸｾﾙｼｰﾄ!AB19/100,0)&amp;"分"&amp;ROUNDDOWN(MOD(選手ﾃﾞｰﾀ入力用ｴｸｾﾙｼｰﾄ!AB19,100),0)&amp;"秒"&amp;ROUND(MOD(選手ﾃﾞｰﾀ入力用ｴｸｾﾙｼｰﾄ!AB19,1)*100,0))</f>
        <v/>
      </c>
      <c r="AC19" s="46" t="str">
        <f>IF(選手ﾃﾞｰﾀ入力用ｴｸｾﾙｼｰﾄ!AC19="","",IF(選手ﾃﾞｰﾀ入力用ｴｸｾﾙｼｰﾄ!AC19=10025,"自由形25ｍ",IF(選手ﾃﾞｰﾀ入力用ｴｸｾﾙｼｰﾄ!AC19=10050,"自由形50ｍ",IF(選手ﾃﾞｰﾀ入力用ｴｸｾﾙｼｰﾄ!AC19=10100,"自由形100ｍ",IF(選手ﾃﾞｰﾀ入力用ｴｸｾﾙｼｰﾄ!AC19=10200,"自由形200ｍ",IF(選手ﾃﾞｰﾀ入力用ｴｸｾﾙｼｰﾄ!AC19=20025,"背泳ぎ25ｍ",IF(選手ﾃﾞｰﾀ入力用ｴｸｾﾙｼｰﾄ!AC19=20050,"背泳ぎ50ｍ",IF(選手ﾃﾞｰﾀ入力用ｴｸｾﾙｼｰﾄ!AC19=20100,"背泳ぎ100ｍ",IF(選手ﾃﾞｰﾀ入力用ｴｸｾﾙｼｰﾄ!AC19=20200,"背泳ぎ200ｍ",IF(選手ﾃﾞｰﾀ入力用ｴｸｾﾙｼｰﾄ!AC19=30025,"平泳ぎ25ｍ",IF(選手ﾃﾞｰﾀ入力用ｴｸｾﾙｼｰﾄ!AC19=30050,"平泳ぎ50ｍ",IF(選手ﾃﾞｰﾀ入力用ｴｸｾﾙｼｰﾄ!AC19=30100,"平泳ぎ100ｍ",IF(選手ﾃﾞｰﾀ入力用ｴｸｾﾙｼｰﾄ!AC19=30200,"平泳ぎ200ｍ",IF(選手ﾃﾞｰﾀ入力用ｴｸｾﾙｼｰﾄ!AC19=40025,"ﾊﾞﾀﾌﾗｲ25ｍ",IF(選手ﾃﾞｰﾀ入力用ｴｸｾﾙｼｰﾄ!AC19=40050,"ﾊﾞﾀﾌﾗｲ50ｍ",IF(選手ﾃﾞｰﾀ入力用ｴｸｾﾙｼｰﾄ!AC19=40100,"ﾊﾞﾀﾌﾗｲ100ｍ",IF(選手ﾃﾞｰﾀ入力用ｴｸｾﾙｼｰﾄ!AC19=40200,"ﾊﾞﾀﾌﾗｲ200ｍ",IF(選手ﾃﾞｰﾀ入力用ｴｸｾﾙｼｰﾄ!AC19=50100,"個人メドレー100ｍ",IF(選手ﾃﾞｰﾀ入力用ｴｸｾﾙｼｰﾄ!AC19=50200,"個人メドレー200ｍ","コードが違います")))))))))))))))))))</f>
        <v/>
      </c>
      <c r="AD19" s="29" t="str">
        <f>IF(選手ﾃﾞｰﾀ入力用ｴｸｾﾙｼｰﾄ!AD19="","",ROUND(選手ﾃﾞｰﾀ入力用ｴｸｾﾙｼｰﾄ!AD19/100,0)&amp;"分"&amp;ROUNDDOWN(MOD(選手ﾃﾞｰﾀ入力用ｴｸｾﾙｼｰﾄ!AD19,100),0)&amp;"秒"&amp;ROUND(MOD(選手ﾃﾞｰﾀ入力用ｴｸｾﾙｼｰﾄ!AD19,1)*100,0))</f>
        <v/>
      </c>
      <c r="AE19" s="46" t="str">
        <f>IF(選手ﾃﾞｰﾀ入力用ｴｸｾﾙｼｰﾄ!AE19="","",IF(選手ﾃﾞｰﾀ入力用ｴｸｾﾙｼｰﾄ!AE19=10025,"自由形25ｍ",IF(選手ﾃﾞｰﾀ入力用ｴｸｾﾙｼｰﾄ!AE19=10050,"自由形50ｍ",IF(選手ﾃﾞｰﾀ入力用ｴｸｾﾙｼｰﾄ!AE19=10100,"自由形100ｍ",IF(選手ﾃﾞｰﾀ入力用ｴｸｾﾙｼｰﾄ!AE19=10200,"自由形200ｍ",IF(選手ﾃﾞｰﾀ入力用ｴｸｾﾙｼｰﾄ!AE19=20025,"背泳ぎ25ｍ",IF(選手ﾃﾞｰﾀ入力用ｴｸｾﾙｼｰﾄ!AE19=20050,"背泳ぎ50ｍ",IF(選手ﾃﾞｰﾀ入力用ｴｸｾﾙｼｰﾄ!AE19=20100,"背泳ぎ100ｍ",IF(選手ﾃﾞｰﾀ入力用ｴｸｾﾙｼｰﾄ!AE19=20200,"背泳ぎ200ｍ",IF(選手ﾃﾞｰﾀ入力用ｴｸｾﾙｼｰﾄ!AE19=30025,"平泳ぎ25ｍ",IF(選手ﾃﾞｰﾀ入力用ｴｸｾﾙｼｰﾄ!AE19=30050,"平泳ぎ50ｍ",IF(選手ﾃﾞｰﾀ入力用ｴｸｾﾙｼｰﾄ!AE19=30100,"平泳ぎ100ｍ",IF(選手ﾃﾞｰﾀ入力用ｴｸｾﾙｼｰﾄ!AE19=30200,"平泳ぎ200ｍ",IF(選手ﾃﾞｰﾀ入力用ｴｸｾﾙｼｰﾄ!AE19=40025,"ﾊﾞﾀﾌﾗｲ25ｍ",IF(選手ﾃﾞｰﾀ入力用ｴｸｾﾙｼｰﾄ!AE19=40050,"ﾊﾞﾀﾌﾗｲ50ｍ",IF(選手ﾃﾞｰﾀ入力用ｴｸｾﾙｼｰﾄ!AE19=40100,"ﾊﾞﾀﾌﾗｲ100ｍ",IF(選手ﾃﾞｰﾀ入力用ｴｸｾﾙｼｰﾄ!AE19=40200,"ﾊﾞﾀﾌﾗｲ200ｍ",IF(選手ﾃﾞｰﾀ入力用ｴｸｾﾙｼｰﾄ!AE19=50100,"個人メドレー100ｍ",IF(選手ﾃﾞｰﾀ入力用ｴｸｾﾙｼｰﾄ!AE19=50200,"個人メドレー200ｍ","コードが違います")))))))))))))))))))</f>
        <v/>
      </c>
      <c r="AF19" s="32" t="str">
        <f>IF(選手ﾃﾞｰﾀ入力用ｴｸｾﾙｼｰﾄ!AF19="","",ROUND(選手ﾃﾞｰﾀ入力用ｴｸｾﾙｼｰﾄ!AF19/100,0)&amp;"分"&amp;ROUNDDOWN(MOD(選手ﾃﾞｰﾀ入力用ｴｸｾﾙｼｰﾄ!AF19,100),0)&amp;"秒"&amp;ROUND(MOD(選手ﾃﾞｰﾀ入力用ｴｸｾﾙｼｰﾄ!AF19,1)*100,0))</f>
        <v/>
      </c>
    </row>
    <row r="20" spans="1:32" ht="15.6" customHeight="1" x14ac:dyDescent="0.15">
      <c r="A20" s="1"/>
      <c r="B20" s="19"/>
      <c r="C20" s="9" t="str">
        <f>IF(選手ﾃﾞｰﾀ入力用ｴｸｾﾙｼｰﾄ!C20=1,"男性",IF(選手ﾃﾞｰﾀ入力用ｴｸｾﾙｼｰﾄ!C20=2,"女性",""))</f>
        <v/>
      </c>
      <c r="D20" s="57" t="str">
        <f>IF(選手ﾃﾞｰﾀ入力用ｴｸｾﾙｼｰﾄ!D20="","",選手ﾃﾞｰﾀ入力用ｴｸｾﾙｼｰﾄ!D20)</f>
        <v/>
      </c>
      <c r="E20" s="43" t="str">
        <f>IF(選手ﾃﾞｰﾀ入力用ｴｸｾﾙｼｰﾄ!E20="","",選手ﾃﾞｰﾀ入力用ｴｸｾﾙｼｰﾄ!E20)</f>
        <v/>
      </c>
      <c r="F20" s="9" t="str">
        <f>IF(選手ﾃﾞｰﾀ入力用ｴｸｾﾙｼｰﾄ!F20="","",ROUND(選手ﾃﾞｰﾀ入力用ｴｸｾﾙｼｰﾄ!F20/10000,0)&amp;"年"&amp;ROUNDDOWN(MOD(選手ﾃﾞｰﾀ入力用ｴｸｾﾙｼｰﾄ!F20,10000)/100,0)&amp;"月"&amp;MOD(選手ﾃﾞｰﾀ入力用ｴｸｾﾙｼｰﾄ!F20,100)&amp;"日")</f>
        <v/>
      </c>
      <c r="G20" s="11"/>
      <c r="H20" s="11"/>
      <c r="I20" s="57" t="str">
        <f>IF(選手ﾃﾞｰﾀ入力用ｴｸｾﾙｼｰﾄ!I20="","",IF(選手ﾃﾞｰﾀ入力用ｴｸｾﾙｼｰﾄ!I20=1,"18歳～24歳",IF(選手ﾃﾞｰﾀ入力用ｴｸｾﾙｼｰﾄ!I20=2,"25歳～29歳",IF(選手ﾃﾞｰﾀ入力用ｴｸｾﾙｼｰﾄ!I20=3,"30歳～34歳",IF(選手ﾃﾞｰﾀ入力用ｴｸｾﾙｼｰﾄ!I20=4,"35歳～39歳",IF(選手ﾃﾞｰﾀ入力用ｴｸｾﾙｼｰﾄ!I20=5,"40歳～44歳",IF(選手ﾃﾞｰﾀ入力用ｴｸｾﾙｼｰﾄ!I20=6,"45歳～49歳",IF(選手ﾃﾞｰﾀ入力用ｴｸｾﾙｼｰﾄ!I20=7,"50歳～54歳",IF(選手ﾃﾞｰﾀ入力用ｴｸｾﾙｼｰﾄ!I20=8,"55歳～59歳",IF(選手ﾃﾞｰﾀ入力用ｴｸｾﾙｼｰﾄ!I20=9,"60歳～64歳",IF(選手ﾃﾞｰﾀ入力用ｴｸｾﾙｼｰﾄ!I20=10,"65歳～69歳",IF(選手ﾃﾞｰﾀ入力用ｴｸｾﾙｼｰﾄ!I20=11,"70歳～74歳",IF(選手ﾃﾞｰﾀ入力用ｴｸｾﾙｼｰﾄ!I20=12,"75歳～79歳",IF(選手ﾃﾞｰﾀ入力用ｴｸｾﾙｼｰﾄ!I20=13,"80歳以上","コードが違います"))))))))))))))</f>
        <v/>
      </c>
      <c r="J20" s="9" t="str">
        <f>IF(選手ﾃﾞｰﾀ入力用ｴｸｾﾙｼｰﾄ!J20="","",選手ﾃﾞｰﾀ入力用ｴｸｾﾙｼｰﾄ!J20)</f>
        <v/>
      </c>
      <c r="K20" s="9" t="str">
        <f>IF(選手ﾃﾞｰﾀ入力用ｴｸｾﾙｼｰﾄ!K20="","",選手ﾃﾞｰﾀ入力用ｴｸｾﾙｼｰﾄ!K20)</f>
        <v/>
      </c>
      <c r="L20" s="9" t="str">
        <f>IF(選手ﾃﾞｰﾀ入力用ｴｸｾﾙｼｰﾄ!L20="","",選手ﾃﾞｰﾀ入力用ｴｸｾﾙｼｰﾄ!L20)</f>
        <v/>
      </c>
      <c r="M20" s="9" t="str">
        <f>IF(選手ﾃﾞｰﾀ入力用ｴｸｾﾙｼｰﾄ!M20="","",選手ﾃﾞｰﾀ入力用ｴｸｾﾙｼｰﾄ!M20)</f>
        <v/>
      </c>
      <c r="N20" s="9" t="str">
        <f>IF(選手ﾃﾞｰﾀ入力用ｴｸｾﾙｼｰﾄ!N20="","",選手ﾃﾞｰﾀ入力用ｴｸｾﾙｼｰﾄ!N20)</f>
        <v/>
      </c>
      <c r="O20" s="11"/>
      <c r="P20" s="11"/>
      <c r="Q20" s="11"/>
      <c r="R20" s="24" t="str">
        <f>IF(選手ﾃﾞｰﾀ入力用ｴｸｾﾙｼｰﾄ!R20="","",選手ﾃﾞｰﾀ入力用ｴｸｾﾙｼｰﾄ!R20)</f>
        <v/>
      </c>
      <c r="S20" s="46" t="str">
        <f>IF(選手ﾃﾞｰﾀ入力用ｴｸｾﾙｼｰﾄ!S20="","",IF(選手ﾃﾞｰﾀ入力用ｴｸｾﾙｼｰﾄ!S20=10025,"自由形25ｍ",IF(選手ﾃﾞｰﾀ入力用ｴｸｾﾙｼｰﾄ!S20=10050,"自由形50ｍ",IF(選手ﾃﾞｰﾀ入力用ｴｸｾﾙｼｰﾄ!S20=10100,"自由形100ｍ",IF(選手ﾃﾞｰﾀ入力用ｴｸｾﾙｼｰﾄ!S20=10200,"自由形200ｍ",IF(選手ﾃﾞｰﾀ入力用ｴｸｾﾙｼｰﾄ!S20=20025,"背泳ぎ25ｍ",IF(選手ﾃﾞｰﾀ入力用ｴｸｾﾙｼｰﾄ!S20=20050,"背泳ぎ50ｍ",IF(選手ﾃﾞｰﾀ入力用ｴｸｾﾙｼｰﾄ!S20=20100,"背泳ぎ100ｍ",IF(選手ﾃﾞｰﾀ入力用ｴｸｾﾙｼｰﾄ!S20=20200,"背泳ぎ200ｍ",IF(選手ﾃﾞｰﾀ入力用ｴｸｾﾙｼｰﾄ!S20=30025,"平泳ぎ25ｍ",IF(選手ﾃﾞｰﾀ入力用ｴｸｾﾙｼｰﾄ!S20=30050,"平泳ぎ50ｍ",IF(選手ﾃﾞｰﾀ入力用ｴｸｾﾙｼｰﾄ!S20=30100,"平泳ぎ100ｍ",IF(選手ﾃﾞｰﾀ入力用ｴｸｾﾙｼｰﾄ!S20=30200,"平泳ぎ200ｍ",IF(選手ﾃﾞｰﾀ入力用ｴｸｾﾙｼｰﾄ!S20=40025,"ﾊﾞﾀﾌﾗｲ25ｍ",IF(選手ﾃﾞｰﾀ入力用ｴｸｾﾙｼｰﾄ!S20=40050,"ﾊﾞﾀﾌﾗｲ50ｍ",IF(選手ﾃﾞｰﾀ入力用ｴｸｾﾙｼｰﾄ!S20=40100,"ﾊﾞﾀﾌﾗｲ100ｍ",IF(選手ﾃﾞｰﾀ入力用ｴｸｾﾙｼｰﾄ!S20=40200,"ﾊﾞﾀﾌﾗｲ200ｍ",IF(選手ﾃﾞｰﾀ入力用ｴｸｾﾙｼｰﾄ!S20=50100,"個人メドレー100ｍ",IF(選手ﾃﾞｰﾀ入力用ｴｸｾﾙｼｰﾄ!S20=50200,"個人メドレー200ｍ","コードが違います")))))))))))))))))))</f>
        <v/>
      </c>
      <c r="T20" s="53" t="str">
        <f>IF(選手ﾃﾞｰﾀ入力用ｴｸｾﾙｼｰﾄ!T20="","",ROUND(選手ﾃﾞｰﾀ入力用ｴｸｾﾙｼｰﾄ!T20/100,0)&amp;"分"&amp;ROUNDDOWN(MOD(選手ﾃﾞｰﾀ入力用ｴｸｾﾙｼｰﾄ!T20,100),0)&amp;"秒"&amp;ROUND(MOD(選手ﾃﾞｰﾀ入力用ｴｸｾﾙｼｰﾄ!T20,1)*100,0))</f>
        <v/>
      </c>
      <c r="U20" s="46" t="str">
        <f>IF(選手ﾃﾞｰﾀ入力用ｴｸｾﾙｼｰﾄ!U20="","",IF(選手ﾃﾞｰﾀ入力用ｴｸｾﾙｼｰﾄ!U20=10025,"自由形25ｍ",IF(選手ﾃﾞｰﾀ入力用ｴｸｾﾙｼｰﾄ!U20=10050,"自由形50ｍ",IF(選手ﾃﾞｰﾀ入力用ｴｸｾﾙｼｰﾄ!U20=10100,"自由形100ｍ",IF(選手ﾃﾞｰﾀ入力用ｴｸｾﾙｼｰﾄ!U20=10200,"自由形200ｍ",IF(選手ﾃﾞｰﾀ入力用ｴｸｾﾙｼｰﾄ!U20=20025,"背泳ぎ25ｍ",IF(選手ﾃﾞｰﾀ入力用ｴｸｾﾙｼｰﾄ!U20=20050,"背泳ぎ50ｍ",IF(選手ﾃﾞｰﾀ入力用ｴｸｾﾙｼｰﾄ!U20=20100,"背泳ぎ100ｍ",IF(選手ﾃﾞｰﾀ入力用ｴｸｾﾙｼｰﾄ!U20=20200,"背泳ぎ200ｍ",IF(選手ﾃﾞｰﾀ入力用ｴｸｾﾙｼｰﾄ!U20=30025,"平泳ぎ25ｍ",IF(選手ﾃﾞｰﾀ入力用ｴｸｾﾙｼｰﾄ!U20=30050,"平泳ぎ50ｍ",IF(選手ﾃﾞｰﾀ入力用ｴｸｾﾙｼｰﾄ!U20=30100,"平泳ぎ100ｍ",IF(選手ﾃﾞｰﾀ入力用ｴｸｾﾙｼｰﾄ!U20=30200,"平泳ぎ200ｍ",IF(選手ﾃﾞｰﾀ入力用ｴｸｾﾙｼｰﾄ!U20=40025,"ﾊﾞﾀﾌﾗｲ25ｍ",IF(選手ﾃﾞｰﾀ入力用ｴｸｾﾙｼｰﾄ!U20=40050,"ﾊﾞﾀﾌﾗｲ50ｍ",IF(選手ﾃﾞｰﾀ入力用ｴｸｾﾙｼｰﾄ!U20=40100,"ﾊﾞﾀﾌﾗｲ100ｍ",IF(選手ﾃﾞｰﾀ入力用ｴｸｾﾙｼｰﾄ!U20=40200,"ﾊﾞﾀﾌﾗｲ200ｍ",IF(選手ﾃﾞｰﾀ入力用ｴｸｾﾙｼｰﾄ!U20=50100,"個人メドレー100ｍ",IF(選手ﾃﾞｰﾀ入力用ｴｸｾﾙｼｰﾄ!U20=50200,"個人メドレー200ｍ","コードが違います")))))))))))))))))))</f>
        <v/>
      </c>
      <c r="V20" s="29" t="str">
        <f>IF(選手ﾃﾞｰﾀ入力用ｴｸｾﾙｼｰﾄ!V20="","",ROUND(選手ﾃﾞｰﾀ入力用ｴｸｾﾙｼｰﾄ!V20/100,0)&amp;"分"&amp;ROUNDDOWN(MOD(選手ﾃﾞｰﾀ入力用ｴｸｾﾙｼｰﾄ!V20,100),0)&amp;"秒"&amp;ROUND(MOD(選手ﾃﾞｰﾀ入力用ｴｸｾﾙｼｰﾄ!V20,1)*100,0))</f>
        <v/>
      </c>
      <c r="W20" s="46" t="str">
        <f>IF(選手ﾃﾞｰﾀ入力用ｴｸｾﾙｼｰﾄ!W20="","",IF(選手ﾃﾞｰﾀ入力用ｴｸｾﾙｼｰﾄ!W20=10025,"自由形25ｍ",IF(選手ﾃﾞｰﾀ入力用ｴｸｾﾙｼｰﾄ!W20=10050,"自由形50ｍ",IF(選手ﾃﾞｰﾀ入力用ｴｸｾﾙｼｰﾄ!W20=10100,"自由形100ｍ",IF(選手ﾃﾞｰﾀ入力用ｴｸｾﾙｼｰﾄ!W20=10200,"自由形200ｍ",IF(選手ﾃﾞｰﾀ入力用ｴｸｾﾙｼｰﾄ!W20=20025,"背泳ぎ25ｍ",IF(選手ﾃﾞｰﾀ入力用ｴｸｾﾙｼｰﾄ!W20=20050,"背泳ぎ50ｍ",IF(選手ﾃﾞｰﾀ入力用ｴｸｾﾙｼｰﾄ!W20=20100,"背泳ぎ100ｍ",IF(選手ﾃﾞｰﾀ入力用ｴｸｾﾙｼｰﾄ!W20=20200,"背泳ぎ200ｍ",IF(選手ﾃﾞｰﾀ入力用ｴｸｾﾙｼｰﾄ!W20=30025,"平泳ぎ25ｍ",IF(選手ﾃﾞｰﾀ入力用ｴｸｾﾙｼｰﾄ!W20=30050,"平泳ぎ50ｍ",IF(選手ﾃﾞｰﾀ入力用ｴｸｾﾙｼｰﾄ!W20=30100,"平泳ぎ100ｍ",IF(選手ﾃﾞｰﾀ入力用ｴｸｾﾙｼｰﾄ!W20=30200,"平泳ぎ200ｍ",IF(選手ﾃﾞｰﾀ入力用ｴｸｾﾙｼｰﾄ!W20=40025,"ﾊﾞﾀﾌﾗｲ25ｍ",IF(選手ﾃﾞｰﾀ入力用ｴｸｾﾙｼｰﾄ!W20=40050,"ﾊﾞﾀﾌﾗｲ50ｍ",IF(選手ﾃﾞｰﾀ入力用ｴｸｾﾙｼｰﾄ!W20=40100,"ﾊﾞﾀﾌﾗｲ100ｍ",IF(選手ﾃﾞｰﾀ入力用ｴｸｾﾙｼｰﾄ!W20=40200,"ﾊﾞﾀﾌﾗｲ200ｍ",IF(選手ﾃﾞｰﾀ入力用ｴｸｾﾙｼｰﾄ!W20=50100,"個人メドレー100ｍ",IF(選手ﾃﾞｰﾀ入力用ｴｸｾﾙｼｰﾄ!W20=50200,"個人メドレー200ｍ","コードが違います")))))))))))))))))))</f>
        <v/>
      </c>
      <c r="X20" s="29" t="str">
        <f>IF(選手ﾃﾞｰﾀ入力用ｴｸｾﾙｼｰﾄ!X20="","",ROUND(選手ﾃﾞｰﾀ入力用ｴｸｾﾙｼｰﾄ!X20/100,0)&amp;"分"&amp;ROUNDDOWN(MOD(選手ﾃﾞｰﾀ入力用ｴｸｾﾙｼｰﾄ!X20,100),0)&amp;"秒"&amp;ROUND(MOD(選手ﾃﾞｰﾀ入力用ｴｸｾﾙｼｰﾄ!X20,1)*100,0))</f>
        <v/>
      </c>
      <c r="Y20" s="46" t="str">
        <f>IF(選手ﾃﾞｰﾀ入力用ｴｸｾﾙｼｰﾄ!Y20="","",IF(選手ﾃﾞｰﾀ入力用ｴｸｾﾙｼｰﾄ!Y20=10025,"自由形25ｍ",IF(選手ﾃﾞｰﾀ入力用ｴｸｾﾙｼｰﾄ!Y20=10050,"自由形50ｍ",IF(選手ﾃﾞｰﾀ入力用ｴｸｾﾙｼｰﾄ!Y20=10100,"自由形100ｍ",IF(選手ﾃﾞｰﾀ入力用ｴｸｾﾙｼｰﾄ!Y20=10200,"自由形200ｍ",IF(選手ﾃﾞｰﾀ入力用ｴｸｾﾙｼｰﾄ!Y20=20025,"背泳ぎ25ｍ",IF(選手ﾃﾞｰﾀ入力用ｴｸｾﾙｼｰﾄ!Y20=20050,"背泳ぎ50ｍ",IF(選手ﾃﾞｰﾀ入力用ｴｸｾﾙｼｰﾄ!Y20=20100,"背泳ぎ100ｍ",IF(選手ﾃﾞｰﾀ入力用ｴｸｾﾙｼｰﾄ!Y20=20200,"背泳ぎ200ｍ",IF(選手ﾃﾞｰﾀ入力用ｴｸｾﾙｼｰﾄ!Y20=30025,"平泳ぎ25ｍ",IF(選手ﾃﾞｰﾀ入力用ｴｸｾﾙｼｰﾄ!Y20=30050,"平泳ぎ50ｍ",IF(選手ﾃﾞｰﾀ入力用ｴｸｾﾙｼｰﾄ!Y20=30100,"平泳ぎ100ｍ",IF(選手ﾃﾞｰﾀ入力用ｴｸｾﾙｼｰﾄ!Y20=30200,"平泳ぎ200ｍ",IF(選手ﾃﾞｰﾀ入力用ｴｸｾﾙｼｰﾄ!Y20=40025,"ﾊﾞﾀﾌﾗｲ25ｍ",IF(選手ﾃﾞｰﾀ入力用ｴｸｾﾙｼｰﾄ!Y20=40050,"ﾊﾞﾀﾌﾗｲ50ｍ",IF(選手ﾃﾞｰﾀ入力用ｴｸｾﾙｼｰﾄ!Y20=40100,"ﾊﾞﾀﾌﾗｲ100ｍ",IF(選手ﾃﾞｰﾀ入力用ｴｸｾﾙｼｰﾄ!Y20=40200,"ﾊﾞﾀﾌﾗｲ200ｍ",IF(選手ﾃﾞｰﾀ入力用ｴｸｾﾙｼｰﾄ!Y20=50100,"個人メドレー100ｍ",IF(選手ﾃﾞｰﾀ入力用ｴｸｾﾙｼｰﾄ!Y20=50200,"個人メドレー200ｍ","コードが違います")))))))))))))))))))</f>
        <v/>
      </c>
      <c r="Z20" s="29" t="str">
        <f>IF(選手ﾃﾞｰﾀ入力用ｴｸｾﾙｼｰﾄ!Z20="","",ROUND(選手ﾃﾞｰﾀ入力用ｴｸｾﾙｼｰﾄ!Z20/100,0)&amp;"分"&amp;ROUNDDOWN(MOD(選手ﾃﾞｰﾀ入力用ｴｸｾﾙｼｰﾄ!Z20,100),0)&amp;"秒"&amp;ROUND(MOD(選手ﾃﾞｰﾀ入力用ｴｸｾﾙｼｰﾄ!Z20,1)*100,0))</f>
        <v/>
      </c>
      <c r="AA20" s="46" t="str">
        <f>IF(選手ﾃﾞｰﾀ入力用ｴｸｾﾙｼｰﾄ!AA20="","",IF(選手ﾃﾞｰﾀ入力用ｴｸｾﾙｼｰﾄ!AA20=10025,"自由形25ｍ",IF(選手ﾃﾞｰﾀ入力用ｴｸｾﾙｼｰﾄ!AA20=10050,"自由形50ｍ",IF(選手ﾃﾞｰﾀ入力用ｴｸｾﾙｼｰﾄ!AA20=10100,"自由形100ｍ",IF(選手ﾃﾞｰﾀ入力用ｴｸｾﾙｼｰﾄ!AA20=10200,"自由形200ｍ",IF(選手ﾃﾞｰﾀ入力用ｴｸｾﾙｼｰﾄ!AA20=20025,"背泳ぎ25ｍ",IF(選手ﾃﾞｰﾀ入力用ｴｸｾﾙｼｰﾄ!AA20=20050,"背泳ぎ50ｍ",IF(選手ﾃﾞｰﾀ入力用ｴｸｾﾙｼｰﾄ!AA20=20100,"背泳ぎ100ｍ",IF(選手ﾃﾞｰﾀ入力用ｴｸｾﾙｼｰﾄ!AA20=20200,"背泳ぎ200ｍ",IF(選手ﾃﾞｰﾀ入力用ｴｸｾﾙｼｰﾄ!AA20=30025,"平泳ぎ25ｍ",IF(選手ﾃﾞｰﾀ入力用ｴｸｾﾙｼｰﾄ!AA20=30050,"平泳ぎ50ｍ",IF(選手ﾃﾞｰﾀ入力用ｴｸｾﾙｼｰﾄ!AA20=30100,"平泳ぎ100ｍ",IF(選手ﾃﾞｰﾀ入力用ｴｸｾﾙｼｰﾄ!AA20=30200,"平泳ぎ200ｍ",IF(選手ﾃﾞｰﾀ入力用ｴｸｾﾙｼｰﾄ!AA20=40025,"ﾊﾞﾀﾌﾗｲ25ｍ",IF(選手ﾃﾞｰﾀ入力用ｴｸｾﾙｼｰﾄ!AA20=40050,"ﾊﾞﾀﾌﾗｲ50ｍ",IF(選手ﾃﾞｰﾀ入力用ｴｸｾﾙｼｰﾄ!AA20=40100,"ﾊﾞﾀﾌﾗｲ100ｍ",IF(選手ﾃﾞｰﾀ入力用ｴｸｾﾙｼｰﾄ!AA20=40200,"ﾊﾞﾀﾌﾗｲ200ｍ",IF(選手ﾃﾞｰﾀ入力用ｴｸｾﾙｼｰﾄ!AA20=50100,"個人メドレー100ｍ",IF(選手ﾃﾞｰﾀ入力用ｴｸｾﾙｼｰﾄ!AA20=50200,"個人メドレー200ｍ","コードが違います")))))))))))))))))))</f>
        <v/>
      </c>
      <c r="AB20" s="29" t="str">
        <f>IF(選手ﾃﾞｰﾀ入力用ｴｸｾﾙｼｰﾄ!AB20="","",ROUND(選手ﾃﾞｰﾀ入力用ｴｸｾﾙｼｰﾄ!AB20/100,0)&amp;"分"&amp;ROUNDDOWN(MOD(選手ﾃﾞｰﾀ入力用ｴｸｾﾙｼｰﾄ!AB20,100),0)&amp;"秒"&amp;ROUND(MOD(選手ﾃﾞｰﾀ入力用ｴｸｾﾙｼｰﾄ!AB20,1)*100,0))</f>
        <v/>
      </c>
      <c r="AC20" s="46" t="str">
        <f>IF(選手ﾃﾞｰﾀ入力用ｴｸｾﾙｼｰﾄ!AC20="","",IF(選手ﾃﾞｰﾀ入力用ｴｸｾﾙｼｰﾄ!AC20=10025,"自由形25ｍ",IF(選手ﾃﾞｰﾀ入力用ｴｸｾﾙｼｰﾄ!AC20=10050,"自由形50ｍ",IF(選手ﾃﾞｰﾀ入力用ｴｸｾﾙｼｰﾄ!AC20=10100,"自由形100ｍ",IF(選手ﾃﾞｰﾀ入力用ｴｸｾﾙｼｰﾄ!AC20=10200,"自由形200ｍ",IF(選手ﾃﾞｰﾀ入力用ｴｸｾﾙｼｰﾄ!AC20=20025,"背泳ぎ25ｍ",IF(選手ﾃﾞｰﾀ入力用ｴｸｾﾙｼｰﾄ!AC20=20050,"背泳ぎ50ｍ",IF(選手ﾃﾞｰﾀ入力用ｴｸｾﾙｼｰﾄ!AC20=20100,"背泳ぎ100ｍ",IF(選手ﾃﾞｰﾀ入力用ｴｸｾﾙｼｰﾄ!AC20=20200,"背泳ぎ200ｍ",IF(選手ﾃﾞｰﾀ入力用ｴｸｾﾙｼｰﾄ!AC20=30025,"平泳ぎ25ｍ",IF(選手ﾃﾞｰﾀ入力用ｴｸｾﾙｼｰﾄ!AC20=30050,"平泳ぎ50ｍ",IF(選手ﾃﾞｰﾀ入力用ｴｸｾﾙｼｰﾄ!AC20=30100,"平泳ぎ100ｍ",IF(選手ﾃﾞｰﾀ入力用ｴｸｾﾙｼｰﾄ!AC20=30200,"平泳ぎ200ｍ",IF(選手ﾃﾞｰﾀ入力用ｴｸｾﾙｼｰﾄ!AC20=40025,"ﾊﾞﾀﾌﾗｲ25ｍ",IF(選手ﾃﾞｰﾀ入力用ｴｸｾﾙｼｰﾄ!AC20=40050,"ﾊﾞﾀﾌﾗｲ50ｍ",IF(選手ﾃﾞｰﾀ入力用ｴｸｾﾙｼｰﾄ!AC20=40100,"ﾊﾞﾀﾌﾗｲ100ｍ",IF(選手ﾃﾞｰﾀ入力用ｴｸｾﾙｼｰﾄ!AC20=40200,"ﾊﾞﾀﾌﾗｲ200ｍ",IF(選手ﾃﾞｰﾀ入力用ｴｸｾﾙｼｰﾄ!AC20=50100,"個人メドレー100ｍ",IF(選手ﾃﾞｰﾀ入力用ｴｸｾﾙｼｰﾄ!AC20=50200,"個人メドレー200ｍ","コードが違います")))))))))))))))))))</f>
        <v/>
      </c>
      <c r="AD20" s="29" t="str">
        <f>IF(選手ﾃﾞｰﾀ入力用ｴｸｾﾙｼｰﾄ!AD20="","",ROUND(選手ﾃﾞｰﾀ入力用ｴｸｾﾙｼｰﾄ!AD20/100,0)&amp;"分"&amp;ROUNDDOWN(MOD(選手ﾃﾞｰﾀ入力用ｴｸｾﾙｼｰﾄ!AD20,100),0)&amp;"秒"&amp;ROUND(MOD(選手ﾃﾞｰﾀ入力用ｴｸｾﾙｼｰﾄ!AD20,1)*100,0))</f>
        <v/>
      </c>
      <c r="AE20" s="46" t="str">
        <f>IF(選手ﾃﾞｰﾀ入力用ｴｸｾﾙｼｰﾄ!AE20="","",IF(選手ﾃﾞｰﾀ入力用ｴｸｾﾙｼｰﾄ!AE20=10025,"自由形25ｍ",IF(選手ﾃﾞｰﾀ入力用ｴｸｾﾙｼｰﾄ!AE20=10050,"自由形50ｍ",IF(選手ﾃﾞｰﾀ入力用ｴｸｾﾙｼｰﾄ!AE20=10100,"自由形100ｍ",IF(選手ﾃﾞｰﾀ入力用ｴｸｾﾙｼｰﾄ!AE20=10200,"自由形200ｍ",IF(選手ﾃﾞｰﾀ入力用ｴｸｾﾙｼｰﾄ!AE20=20025,"背泳ぎ25ｍ",IF(選手ﾃﾞｰﾀ入力用ｴｸｾﾙｼｰﾄ!AE20=20050,"背泳ぎ50ｍ",IF(選手ﾃﾞｰﾀ入力用ｴｸｾﾙｼｰﾄ!AE20=20100,"背泳ぎ100ｍ",IF(選手ﾃﾞｰﾀ入力用ｴｸｾﾙｼｰﾄ!AE20=20200,"背泳ぎ200ｍ",IF(選手ﾃﾞｰﾀ入力用ｴｸｾﾙｼｰﾄ!AE20=30025,"平泳ぎ25ｍ",IF(選手ﾃﾞｰﾀ入力用ｴｸｾﾙｼｰﾄ!AE20=30050,"平泳ぎ50ｍ",IF(選手ﾃﾞｰﾀ入力用ｴｸｾﾙｼｰﾄ!AE20=30100,"平泳ぎ100ｍ",IF(選手ﾃﾞｰﾀ入力用ｴｸｾﾙｼｰﾄ!AE20=30200,"平泳ぎ200ｍ",IF(選手ﾃﾞｰﾀ入力用ｴｸｾﾙｼｰﾄ!AE20=40025,"ﾊﾞﾀﾌﾗｲ25ｍ",IF(選手ﾃﾞｰﾀ入力用ｴｸｾﾙｼｰﾄ!AE20=40050,"ﾊﾞﾀﾌﾗｲ50ｍ",IF(選手ﾃﾞｰﾀ入力用ｴｸｾﾙｼｰﾄ!AE20=40100,"ﾊﾞﾀﾌﾗｲ100ｍ",IF(選手ﾃﾞｰﾀ入力用ｴｸｾﾙｼｰﾄ!AE20=40200,"ﾊﾞﾀﾌﾗｲ200ｍ",IF(選手ﾃﾞｰﾀ入力用ｴｸｾﾙｼｰﾄ!AE20=50100,"個人メドレー100ｍ",IF(選手ﾃﾞｰﾀ入力用ｴｸｾﾙｼｰﾄ!AE20=50200,"個人メドレー200ｍ","コードが違います")))))))))))))))))))</f>
        <v/>
      </c>
      <c r="AF20" s="32" t="str">
        <f>IF(選手ﾃﾞｰﾀ入力用ｴｸｾﾙｼｰﾄ!AF20="","",ROUND(選手ﾃﾞｰﾀ入力用ｴｸｾﾙｼｰﾄ!AF20/100,0)&amp;"分"&amp;ROUNDDOWN(MOD(選手ﾃﾞｰﾀ入力用ｴｸｾﾙｼｰﾄ!AF20,100),0)&amp;"秒"&amp;ROUND(MOD(選手ﾃﾞｰﾀ入力用ｴｸｾﾙｼｰﾄ!AF20,1)*100,0))</f>
        <v/>
      </c>
    </row>
    <row r="21" spans="1:32" ht="15.6" customHeight="1" x14ac:dyDescent="0.15">
      <c r="A21" s="1"/>
      <c r="B21" s="19"/>
      <c r="C21" s="9" t="str">
        <f>IF(選手ﾃﾞｰﾀ入力用ｴｸｾﾙｼｰﾄ!C21=1,"男性",IF(選手ﾃﾞｰﾀ入力用ｴｸｾﾙｼｰﾄ!C21=2,"女性",""))</f>
        <v/>
      </c>
      <c r="D21" s="57" t="str">
        <f>IF(選手ﾃﾞｰﾀ入力用ｴｸｾﾙｼｰﾄ!D21="","",選手ﾃﾞｰﾀ入力用ｴｸｾﾙｼｰﾄ!D21)</f>
        <v/>
      </c>
      <c r="E21" s="43" t="str">
        <f>IF(選手ﾃﾞｰﾀ入力用ｴｸｾﾙｼｰﾄ!E21="","",選手ﾃﾞｰﾀ入力用ｴｸｾﾙｼｰﾄ!E21)</f>
        <v/>
      </c>
      <c r="F21" s="9" t="str">
        <f>IF(選手ﾃﾞｰﾀ入力用ｴｸｾﾙｼｰﾄ!F21="","",ROUND(選手ﾃﾞｰﾀ入力用ｴｸｾﾙｼｰﾄ!F21/10000,0)&amp;"年"&amp;ROUNDDOWN(MOD(選手ﾃﾞｰﾀ入力用ｴｸｾﾙｼｰﾄ!F21,10000)/100,0)&amp;"月"&amp;MOD(選手ﾃﾞｰﾀ入力用ｴｸｾﾙｼｰﾄ!F21,100)&amp;"日")</f>
        <v/>
      </c>
      <c r="G21" s="11"/>
      <c r="H21" s="11"/>
      <c r="I21" s="57" t="str">
        <f>IF(選手ﾃﾞｰﾀ入力用ｴｸｾﾙｼｰﾄ!I21="","",IF(選手ﾃﾞｰﾀ入力用ｴｸｾﾙｼｰﾄ!I21=1,"18歳～24歳",IF(選手ﾃﾞｰﾀ入力用ｴｸｾﾙｼｰﾄ!I21=2,"25歳～29歳",IF(選手ﾃﾞｰﾀ入力用ｴｸｾﾙｼｰﾄ!I21=3,"30歳～34歳",IF(選手ﾃﾞｰﾀ入力用ｴｸｾﾙｼｰﾄ!I21=4,"35歳～39歳",IF(選手ﾃﾞｰﾀ入力用ｴｸｾﾙｼｰﾄ!I21=5,"40歳～44歳",IF(選手ﾃﾞｰﾀ入力用ｴｸｾﾙｼｰﾄ!I21=6,"45歳～49歳",IF(選手ﾃﾞｰﾀ入力用ｴｸｾﾙｼｰﾄ!I21=7,"50歳～54歳",IF(選手ﾃﾞｰﾀ入力用ｴｸｾﾙｼｰﾄ!I21=8,"55歳～59歳",IF(選手ﾃﾞｰﾀ入力用ｴｸｾﾙｼｰﾄ!I21=9,"60歳～64歳",IF(選手ﾃﾞｰﾀ入力用ｴｸｾﾙｼｰﾄ!I21=10,"65歳～69歳",IF(選手ﾃﾞｰﾀ入力用ｴｸｾﾙｼｰﾄ!I21=11,"70歳～74歳",IF(選手ﾃﾞｰﾀ入力用ｴｸｾﾙｼｰﾄ!I21=12,"75歳～79歳",IF(選手ﾃﾞｰﾀ入力用ｴｸｾﾙｼｰﾄ!I21=13,"80歳以上","コードが違います"))))))))))))))</f>
        <v/>
      </c>
      <c r="J21" s="9" t="str">
        <f>IF(選手ﾃﾞｰﾀ入力用ｴｸｾﾙｼｰﾄ!J21="","",選手ﾃﾞｰﾀ入力用ｴｸｾﾙｼｰﾄ!J21)</f>
        <v/>
      </c>
      <c r="K21" s="9" t="str">
        <f>IF(選手ﾃﾞｰﾀ入力用ｴｸｾﾙｼｰﾄ!K21="","",選手ﾃﾞｰﾀ入力用ｴｸｾﾙｼｰﾄ!K21)</f>
        <v/>
      </c>
      <c r="L21" s="9" t="str">
        <f>IF(選手ﾃﾞｰﾀ入力用ｴｸｾﾙｼｰﾄ!L21="","",選手ﾃﾞｰﾀ入力用ｴｸｾﾙｼｰﾄ!L21)</f>
        <v/>
      </c>
      <c r="M21" s="9" t="str">
        <f>IF(選手ﾃﾞｰﾀ入力用ｴｸｾﾙｼｰﾄ!M21="","",選手ﾃﾞｰﾀ入力用ｴｸｾﾙｼｰﾄ!M21)</f>
        <v/>
      </c>
      <c r="N21" s="9" t="str">
        <f>IF(選手ﾃﾞｰﾀ入力用ｴｸｾﾙｼｰﾄ!N21="","",選手ﾃﾞｰﾀ入力用ｴｸｾﾙｼｰﾄ!N21)</f>
        <v/>
      </c>
      <c r="O21" s="11"/>
      <c r="P21" s="11"/>
      <c r="Q21" s="11"/>
      <c r="R21" s="24" t="str">
        <f>IF(選手ﾃﾞｰﾀ入力用ｴｸｾﾙｼｰﾄ!R21="","",選手ﾃﾞｰﾀ入力用ｴｸｾﾙｼｰﾄ!R21)</f>
        <v/>
      </c>
      <c r="S21" s="46" t="str">
        <f>IF(選手ﾃﾞｰﾀ入力用ｴｸｾﾙｼｰﾄ!S21="","",IF(選手ﾃﾞｰﾀ入力用ｴｸｾﾙｼｰﾄ!S21=10025,"自由形25ｍ",IF(選手ﾃﾞｰﾀ入力用ｴｸｾﾙｼｰﾄ!S21=10050,"自由形50ｍ",IF(選手ﾃﾞｰﾀ入力用ｴｸｾﾙｼｰﾄ!S21=10100,"自由形100ｍ",IF(選手ﾃﾞｰﾀ入力用ｴｸｾﾙｼｰﾄ!S21=10200,"自由形200ｍ",IF(選手ﾃﾞｰﾀ入力用ｴｸｾﾙｼｰﾄ!S21=20025,"背泳ぎ25ｍ",IF(選手ﾃﾞｰﾀ入力用ｴｸｾﾙｼｰﾄ!S21=20050,"背泳ぎ50ｍ",IF(選手ﾃﾞｰﾀ入力用ｴｸｾﾙｼｰﾄ!S21=20100,"背泳ぎ100ｍ",IF(選手ﾃﾞｰﾀ入力用ｴｸｾﾙｼｰﾄ!S21=20200,"背泳ぎ200ｍ",IF(選手ﾃﾞｰﾀ入力用ｴｸｾﾙｼｰﾄ!S21=30025,"平泳ぎ25ｍ",IF(選手ﾃﾞｰﾀ入力用ｴｸｾﾙｼｰﾄ!S21=30050,"平泳ぎ50ｍ",IF(選手ﾃﾞｰﾀ入力用ｴｸｾﾙｼｰﾄ!S21=30100,"平泳ぎ100ｍ",IF(選手ﾃﾞｰﾀ入力用ｴｸｾﾙｼｰﾄ!S21=30200,"平泳ぎ200ｍ",IF(選手ﾃﾞｰﾀ入力用ｴｸｾﾙｼｰﾄ!S21=40025,"ﾊﾞﾀﾌﾗｲ25ｍ",IF(選手ﾃﾞｰﾀ入力用ｴｸｾﾙｼｰﾄ!S21=40050,"ﾊﾞﾀﾌﾗｲ50ｍ",IF(選手ﾃﾞｰﾀ入力用ｴｸｾﾙｼｰﾄ!S21=40100,"ﾊﾞﾀﾌﾗｲ100ｍ",IF(選手ﾃﾞｰﾀ入力用ｴｸｾﾙｼｰﾄ!S21=40200,"ﾊﾞﾀﾌﾗｲ200ｍ",IF(選手ﾃﾞｰﾀ入力用ｴｸｾﾙｼｰﾄ!S21=50100,"個人メドレー100ｍ",IF(選手ﾃﾞｰﾀ入力用ｴｸｾﾙｼｰﾄ!S21=50200,"個人メドレー200ｍ","コードが違います")))))))))))))))))))</f>
        <v/>
      </c>
      <c r="T21" s="53" t="str">
        <f>IF(選手ﾃﾞｰﾀ入力用ｴｸｾﾙｼｰﾄ!T21="","",ROUND(選手ﾃﾞｰﾀ入力用ｴｸｾﾙｼｰﾄ!T21/100,0)&amp;"分"&amp;ROUNDDOWN(MOD(選手ﾃﾞｰﾀ入力用ｴｸｾﾙｼｰﾄ!T21,100),0)&amp;"秒"&amp;ROUND(MOD(選手ﾃﾞｰﾀ入力用ｴｸｾﾙｼｰﾄ!T21,1)*100,0))</f>
        <v/>
      </c>
      <c r="U21" s="46" t="str">
        <f>IF(選手ﾃﾞｰﾀ入力用ｴｸｾﾙｼｰﾄ!U21="","",IF(選手ﾃﾞｰﾀ入力用ｴｸｾﾙｼｰﾄ!U21=10025,"自由形25ｍ",IF(選手ﾃﾞｰﾀ入力用ｴｸｾﾙｼｰﾄ!U21=10050,"自由形50ｍ",IF(選手ﾃﾞｰﾀ入力用ｴｸｾﾙｼｰﾄ!U21=10100,"自由形100ｍ",IF(選手ﾃﾞｰﾀ入力用ｴｸｾﾙｼｰﾄ!U21=10200,"自由形200ｍ",IF(選手ﾃﾞｰﾀ入力用ｴｸｾﾙｼｰﾄ!U21=20025,"背泳ぎ25ｍ",IF(選手ﾃﾞｰﾀ入力用ｴｸｾﾙｼｰﾄ!U21=20050,"背泳ぎ50ｍ",IF(選手ﾃﾞｰﾀ入力用ｴｸｾﾙｼｰﾄ!U21=20100,"背泳ぎ100ｍ",IF(選手ﾃﾞｰﾀ入力用ｴｸｾﾙｼｰﾄ!U21=20200,"背泳ぎ200ｍ",IF(選手ﾃﾞｰﾀ入力用ｴｸｾﾙｼｰﾄ!U21=30025,"平泳ぎ25ｍ",IF(選手ﾃﾞｰﾀ入力用ｴｸｾﾙｼｰﾄ!U21=30050,"平泳ぎ50ｍ",IF(選手ﾃﾞｰﾀ入力用ｴｸｾﾙｼｰﾄ!U21=30100,"平泳ぎ100ｍ",IF(選手ﾃﾞｰﾀ入力用ｴｸｾﾙｼｰﾄ!U21=30200,"平泳ぎ200ｍ",IF(選手ﾃﾞｰﾀ入力用ｴｸｾﾙｼｰﾄ!U21=40025,"ﾊﾞﾀﾌﾗｲ25ｍ",IF(選手ﾃﾞｰﾀ入力用ｴｸｾﾙｼｰﾄ!U21=40050,"ﾊﾞﾀﾌﾗｲ50ｍ",IF(選手ﾃﾞｰﾀ入力用ｴｸｾﾙｼｰﾄ!U21=40100,"ﾊﾞﾀﾌﾗｲ100ｍ",IF(選手ﾃﾞｰﾀ入力用ｴｸｾﾙｼｰﾄ!U21=40200,"ﾊﾞﾀﾌﾗｲ200ｍ",IF(選手ﾃﾞｰﾀ入力用ｴｸｾﾙｼｰﾄ!U21=50100,"個人メドレー100ｍ",IF(選手ﾃﾞｰﾀ入力用ｴｸｾﾙｼｰﾄ!U21=50200,"個人メドレー200ｍ","コードが違います")))))))))))))))))))</f>
        <v/>
      </c>
      <c r="V21" s="29" t="str">
        <f>IF(選手ﾃﾞｰﾀ入力用ｴｸｾﾙｼｰﾄ!V21="","",ROUND(選手ﾃﾞｰﾀ入力用ｴｸｾﾙｼｰﾄ!V21/100,0)&amp;"分"&amp;ROUNDDOWN(MOD(選手ﾃﾞｰﾀ入力用ｴｸｾﾙｼｰﾄ!V21,100),0)&amp;"秒"&amp;ROUND(MOD(選手ﾃﾞｰﾀ入力用ｴｸｾﾙｼｰﾄ!V21,1)*100,0))</f>
        <v/>
      </c>
      <c r="W21" s="46" t="str">
        <f>IF(選手ﾃﾞｰﾀ入力用ｴｸｾﾙｼｰﾄ!W21="","",IF(選手ﾃﾞｰﾀ入力用ｴｸｾﾙｼｰﾄ!W21=10025,"自由形25ｍ",IF(選手ﾃﾞｰﾀ入力用ｴｸｾﾙｼｰﾄ!W21=10050,"自由形50ｍ",IF(選手ﾃﾞｰﾀ入力用ｴｸｾﾙｼｰﾄ!W21=10100,"自由形100ｍ",IF(選手ﾃﾞｰﾀ入力用ｴｸｾﾙｼｰﾄ!W21=10200,"自由形200ｍ",IF(選手ﾃﾞｰﾀ入力用ｴｸｾﾙｼｰﾄ!W21=20025,"背泳ぎ25ｍ",IF(選手ﾃﾞｰﾀ入力用ｴｸｾﾙｼｰﾄ!W21=20050,"背泳ぎ50ｍ",IF(選手ﾃﾞｰﾀ入力用ｴｸｾﾙｼｰﾄ!W21=20100,"背泳ぎ100ｍ",IF(選手ﾃﾞｰﾀ入力用ｴｸｾﾙｼｰﾄ!W21=20200,"背泳ぎ200ｍ",IF(選手ﾃﾞｰﾀ入力用ｴｸｾﾙｼｰﾄ!W21=30025,"平泳ぎ25ｍ",IF(選手ﾃﾞｰﾀ入力用ｴｸｾﾙｼｰﾄ!W21=30050,"平泳ぎ50ｍ",IF(選手ﾃﾞｰﾀ入力用ｴｸｾﾙｼｰﾄ!W21=30100,"平泳ぎ100ｍ",IF(選手ﾃﾞｰﾀ入力用ｴｸｾﾙｼｰﾄ!W21=30200,"平泳ぎ200ｍ",IF(選手ﾃﾞｰﾀ入力用ｴｸｾﾙｼｰﾄ!W21=40025,"ﾊﾞﾀﾌﾗｲ25ｍ",IF(選手ﾃﾞｰﾀ入力用ｴｸｾﾙｼｰﾄ!W21=40050,"ﾊﾞﾀﾌﾗｲ50ｍ",IF(選手ﾃﾞｰﾀ入力用ｴｸｾﾙｼｰﾄ!W21=40100,"ﾊﾞﾀﾌﾗｲ100ｍ",IF(選手ﾃﾞｰﾀ入力用ｴｸｾﾙｼｰﾄ!W21=40200,"ﾊﾞﾀﾌﾗｲ200ｍ",IF(選手ﾃﾞｰﾀ入力用ｴｸｾﾙｼｰﾄ!W21=50100,"個人メドレー100ｍ",IF(選手ﾃﾞｰﾀ入力用ｴｸｾﾙｼｰﾄ!W21=50200,"個人メドレー200ｍ","コードが違います")))))))))))))))))))</f>
        <v/>
      </c>
      <c r="X21" s="29" t="str">
        <f>IF(選手ﾃﾞｰﾀ入力用ｴｸｾﾙｼｰﾄ!X21="","",ROUND(選手ﾃﾞｰﾀ入力用ｴｸｾﾙｼｰﾄ!X21/100,0)&amp;"分"&amp;ROUNDDOWN(MOD(選手ﾃﾞｰﾀ入力用ｴｸｾﾙｼｰﾄ!X21,100),0)&amp;"秒"&amp;ROUND(MOD(選手ﾃﾞｰﾀ入力用ｴｸｾﾙｼｰﾄ!X21,1)*100,0))</f>
        <v/>
      </c>
      <c r="Y21" s="46" t="str">
        <f>IF(選手ﾃﾞｰﾀ入力用ｴｸｾﾙｼｰﾄ!Y21="","",IF(選手ﾃﾞｰﾀ入力用ｴｸｾﾙｼｰﾄ!Y21=10025,"自由形25ｍ",IF(選手ﾃﾞｰﾀ入力用ｴｸｾﾙｼｰﾄ!Y21=10050,"自由形50ｍ",IF(選手ﾃﾞｰﾀ入力用ｴｸｾﾙｼｰﾄ!Y21=10100,"自由形100ｍ",IF(選手ﾃﾞｰﾀ入力用ｴｸｾﾙｼｰﾄ!Y21=10200,"自由形200ｍ",IF(選手ﾃﾞｰﾀ入力用ｴｸｾﾙｼｰﾄ!Y21=20025,"背泳ぎ25ｍ",IF(選手ﾃﾞｰﾀ入力用ｴｸｾﾙｼｰﾄ!Y21=20050,"背泳ぎ50ｍ",IF(選手ﾃﾞｰﾀ入力用ｴｸｾﾙｼｰﾄ!Y21=20100,"背泳ぎ100ｍ",IF(選手ﾃﾞｰﾀ入力用ｴｸｾﾙｼｰﾄ!Y21=20200,"背泳ぎ200ｍ",IF(選手ﾃﾞｰﾀ入力用ｴｸｾﾙｼｰﾄ!Y21=30025,"平泳ぎ25ｍ",IF(選手ﾃﾞｰﾀ入力用ｴｸｾﾙｼｰﾄ!Y21=30050,"平泳ぎ50ｍ",IF(選手ﾃﾞｰﾀ入力用ｴｸｾﾙｼｰﾄ!Y21=30100,"平泳ぎ100ｍ",IF(選手ﾃﾞｰﾀ入力用ｴｸｾﾙｼｰﾄ!Y21=30200,"平泳ぎ200ｍ",IF(選手ﾃﾞｰﾀ入力用ｴｸｾﾙｼｰﾄ!Y21=40025,"ﾊﾞﾀﾌﾗｲ25ｍ",IF(選手ﾃﾞｰﾀ入力用ｴｸｾﾙｼｰﾄ!Y21=40050,"ﾊﾞﾀﾌﾗｲ50ｍ",IF(選手ﾃﾞｰﾀ入力用ｴｸｾﾙｼｰﾄ!Y21=40100,"ﾊﾞﾀﾌﾗｲ100ｍ",IF(選手ﾃﾞｰﾀ入力用ｴｸｾﾙｼｰﾄ!Y21=40200,"ﾊﾞﾀﾌﾗｲ200ｍ",IF(選手ﾃﾞｰﾀ入力用ｴｸｾﾙｼｰﾄ!Y21=50100,"個人メドレー100ｍ",IF(選手ﾃﾞｰﾀ入力用ｴｸｾﾙｼｰﾄ!Y21=50200,"個人メドレー200ｍ","コードが違います")))))))))))))))))))</f>
        <v/>
      </c>
      <c r="Z21" s="29" t="str">
        <f>IF(選手ﾃﾞｰﾀ入力用ｴｸｾﾙｼｰﾄ!Z21="","",ROUND(選手ﾃﾞｰﾀ入力用ｴｸｾﾙｼｰﾄ!Z21/100,0)&amp;"分"&amp;ROUNDDOWN(MOD(選手ﾃﾞｰﾀ入力用ｴｸｾﾙｼｰﾄ!Z21,100),0)&amp;"秒"&amp;ROUND(MOD(選手ﾃﾞｰﾀ入力用ｴｸｾﾙｼｰﾄ!Z21,1)*100,0))</f>
        <v/>
      </c>
      <c r="AA21" s="46" t="str">
        <f>IF(選手ﾃﾞｰﾀ入力用ｴｸｾﾙｼｰﾄ!AA21="","",IF(選手ﾃﾞｰﾀ入力用ｴｸｾﾙｼｰﾄ!AA21=10025,"自由形25ｍ",IF(選手ﾃﾞｰﾀ入力用ｴｸｾﾙｼｰﾄ!AA21=10050,"自由形50ｍ",IF(選手ﾃﾞｰﾀ入力用ｴｸｾﾙｼｰﾄ!AA21=10100,"自由形100ｍ",IF(選手ﾃﾞｰﾀ入力用ｴｸｾﾙｼｰﾄ!AA21=10200,"自由形200ｍ",IF(選手ﾃﾞｰﾀ入力用ｴｸｾﾙｼｰﾄ!AA21=20025,"背泳ぎ25ｍ",IF(選手ﾃﾞｰﾀ入力用ｴｸｾﾙｼｰﾄ!AA21=20050,"背泳ぎ50ｍ",IF(選手ﾃﾞｰﾀ入力用ｴｸｾﾙｼｰﾄ!AA21=20100,"背泳ぎ100ｍ",IF(選手ﾃﾞｰﾀ入力用ｴｸｾﾙｼｰﾄ!AA21=20200,"背泳ぎ200ｍ",IF(選手ﾃﾞｰﾀ入力用ｴｸｾﾙｼｰﾄ!AA21=30025,"平泳ぎ25ｍ",IF(選手ﾃﾞｰﾀ入力用ｴｸｾﾙｼｰﾄ!AA21=30050,"平泳ぎ50ｍ",IF(選手ﾃﾞｰﾀ入力用ｴｸｾﾙｼｰﾄ!AA21=30100,"平泳ぎ100ｍ",IF(選手ﾃﾞｰﾀ入力用ｴｸｾﾙｼｰﾄ!AA21=30200,"平泳ぎ200ｍ",IF(選手ﾃﾞｰﾀ入力用ｴｸｾﾙｼｰﾄ!AA21=40025,"ﾊﾞﾀﾌﾗｲ25ｍ",IF(選手ﾃﾞｰﾀ入力用ｴｸｾﾙｼｰﾄ!AA21=40050,"ﾊﾞﾀﾌﾗｲ50ｍ",IF(選手ﾃﾞｰﾀ入力用ｴｸｾﾙｼｰﾄ!AA21=40100,"ﾊﾞﾀﾌﾗｲ100ｍ",IF(選手ﾃﾞｰﾀ入力用ｴｸｾﾙｼｰﾄ!AA21=40200,"ﾊﾞﾀﾌﾗｲ200ｍ",IF(選手ﾃﾞｰﾀ入力用ｴｸｾﾙｼｰﾄ!AA21=50100,"個人メドレー100ｍ",IF(選手ﾃﾞｰﾀ入力用ｴｸｾﾙｼｰﾄ!AA21=50200,"個人メドレー200ｍ","コードが違います")))))))))))))))))))</f>
        <v/>
      </c>
      <c r="AB21" s="29" t="str">
        <f>IF(選手ﾃﾞｰﾀ入力用ｴｸｾﾙｼｰﾄ!AB21="","",ROUND(選手ﾃﾞｰﾀ入力用ｴｸｾﾙｼｰﾄ!AB21/100,0)&amp;"分"&amp;ROUNDDOWN(MOD(選手ﾃﾞｰﾀ入力用ｴｸｾﾙｼｰﾄ!AB21,100),0)&amp;"秒"&amp;ROUND(MOD(選手ﾃﾞｰﾀ入力用ｴｸｾﾙｼｰﾄ!AB21,1)*100,0))</f>
        <v/>
      </c>
      <c r="AC21" s="46" t="str">
        <f>IF(選手ﾃﾞｰﾀ入力用ｴｸｾﾙｼｰﾄ!AC21="","",IF(選手ﾃﾞｰﾀ入力用ｴｸｾﾙｼｰﾄ!AC21=10025,"自由形25ｍ",IF(選手ﾃﾞｰﾀ入力用ｴｸｾﾙｼｰﾄ!AC21=10050,"自由形50ｍ",IF(選手ﾃﾞｰﾀ入力用ｴｸｾﾙｼｰﾄ!AC21=10100,"自由形100ｍ",IF(選手ﾃﾞｰﾀ入力用ｴｸｾﾙｼｰﾄ!AC21=10200,"自由形200ｍ",IF(選手ﾃﾞｰﾀ入力用ｴｸｾﾙｼｰﾄ!AC21=20025,"背泳ぎ25ｍ",IF(選手ﾃﾞｰﾀ入力用ｴｸｾﾙｼｰﾄ!AC21=20050,"背泳ぎ50ｍ",IF(選手ﾃﾞｰﾀ入力用ｴｸｾﾙｼｰﾄ!AC21=20100,"背泳ぎ100ｍ",IF(選手ﾃﾞｰﾀ入力用ｴｸｾﾙｼｰﾄ!AC21=20200,"背泳ぎ200ｍ",IF(選手ﾃﾞｰﾀ入力用ｴｸｾﾙｼｰﾄ!AC21=30025,"平泳ぎ25ｍ",IF(選手ﾃﾞｰﾀ入力用ｴｸｾﾙｼｰﾄ!AC21=30050,"平泳ぎ50ｍ",IF(選手ﾃﾞｰﾀ入力用ｴｸｾﾙｼｰﾄ!AC21=30100,"平泳ぎ100ｍ",IF(選手ﾃﾞｰﾀ入力用ｴｸｾﾙｼｰﾄ!AC21=30200,"平泳ぎ200ｍ",IF(選手ﾃﾞｰﾀ入力用ｴｸｾﾙｼｰﾄ!AC21=40025,"ﾊﾞﾀﾌﾗｲ25ｍ",IF(選手ﾃﾞｰﾀ入力用ｴｸｾﾙｼｰﾄ!AC21=40050,"ﾊﾞﾀﾌﾗｲ50ｍ",IF(選手ﾃﾞｰﾀ入力用ｴｸｾﾙｼｰﾄ!AC21=40100,"ﾊﾞﾀﾌﾗｲ100ｍ",IF(選手ﾃﾞｰﾀ入力用ｴｸｾﾙｼｰﾄ!AC21=40200,"ﾊﾞﾀﾌﾗｲ200ｍ",IF(選手ﾃﾞｰﾀ入力用ｴｸｾﾙｼｰﾄ!AC21=50100,"個人メドレー100ｍ",IF(選手ﾃﾞｰﾀ入力用ｴｸｾﾙｼｰﾄ!AC21=50200,"個人メドレー200ｍ","コードが違います")))))))))))))))))))</f>
        <v/>
      </c>
      <c r="AD21" s="29" t="str">
        <f>IF(選手ﾃﾞｰﾀ入力用ｴｸｾﾙｼｰﾄ!AD21="","",ROUND(選手ﾃﾞｰﾀ入力用ｴｸｾﾙｼｰﾄ!AD21/100,0)&amp;"分"&amp;ROUNDDOWN(MOD(選手ﾃﾞｰﾀ入力用ｴｸｾﾙｼｰﾄ!AD21,100),0)&amp;"秒"&amp;ROUND(MOD(選手ﾃﾞｰﾀ入力用ｴｸｾﾙｼｰﾄ!AD21,1)*100,0))</f>
        <v/>
      </c>
      <c r="AE21" s="46" t="str">
        <f>IF(選手ﾃﾞｰﾀ入力用ｴｸｾﾙｼｰﾄ!AE21="","",IF(選手ﾃﾞｰﾀ入力用ｴｸｾﾙｼｰﾄ!AE21=10025,"自由形25ｍ",IF(選手ﾃﾞｰﾀ入力用ｴｸｾﾙｼｰﾄ!AE21=10050,"自由形50ｍ",IF(選手ﾃﾞｰﾀ入力用ｴｸｾﾙｼｰﾄ!AE21=10100,"自由形100ｍ",IF(選手ﾃﾞｰﾀ入力用ｴｸｾﾙｼｰﾄ!AE21=10200,"自由形200ｍ",IF(選手ﾃﾞｰﾀ入力用ｴｸｾﾙｼｰﾄ!AE21=20025,"背泳ぎ25ｍ",IF(選手ﾃﾞｰﾀ入力用ｴｸｾﾙｼｰﾄ!AE21=20050,"背泳ぎ50ｍ",IF(選手ﾃﾞｰﾀ入力用ｴｸｾﾙｼｰﾄ!AE21=20100,"背泳ぎ100ｍ",IF(選手ﾃﾞｰﾀ入力用ｴｸｾﾙｼｰﾄ!AE21=20200,"背泳ぎ200ｍ",IF(選手ﾃﾞｰﾀ入力用ｴｸｾﾙｼｰﾄ!AE21=30025,"平泳ぎ25ｍ",IF(選手ﾃﾞｰﾀ入力用ｴｸｾﾙｼｰﾄ!AE21=30050,"平泳ぎ50ｍ",IF(選手ﾃﾞｰﾀ入力用ｴｸｾﾙｼｰﾄ!AE21=30100,"平泳ぎ100ｍ",IF(選手ﾃﾞｰﾀ入力用ｴｸｾﾙｼｰﾄ!AE21=30200,"平泳ぎ200ｍ",IF(選手ﾃﾞｰﾀ入力用ｴｸｾﾙｼｰﾄ!AE21=40025,"ﾊﾞﾀﾌﾗｲ25ｍ",IF(選手ﾃﾞｰﾀ入力用ｴｸｾﾙｼｰﾄ!AE21=40050,"ﾊﾞﾀﾌﾗｲ50ｍ",IF(選手ﾃﾞｰﾀ入力用ｴｸｾﾙｼｰﾄ!AE21=40100,"ﾊﾞﾀﾌﾗｲ100ｍ",IF(選手ﾃﾞｰﾀ入力用ｴｸｾﾙｼｰﾄ!AE21=40200,"ﾊﾞﾀﾌﾗｲ200ｍ",IF(選手ﾃﾞｰﾀ入力用ｴｸｾﾙｼｰﾄ!AE21=50100,"個人メドレー100ｍ",IF(選手ﾃﾞｰﾀ入力用ｴｸｾﾙｼｰﾄ!AE21=50200,"個人メドレー200ｍ","コードが違います")))))))))))))))))))</f>
        <v/>
      </c>
      <c r="AF21" s="32" t="str">
        <f>IF(選手ﾃﾞｰﾀ入力用ｴｸｾﾙｼｰﾄ!AF21="","",ROUND(選手ﾃﾞｰﾀ入力用ｴｸｾﾙｼｰﾄ!AF21/100,0)&amp;"分"&amp;ROUNDDOWN(MOD(選手ﾃﾞｰﾀ入力用ｴｸｾﾙｼｰﾄ!AF21,100),0)&amp;"秒"&amp;ROUND(MOD(選手ﾃﾞｰﾀ入力用ｴｸｾﾙｼｰﾄ!AF21,1)*100,0))</f>
        <v/>
      </c>
    </row>
    <row r="22" spans="1:32" ht="15.6" customHeight="1" x14ac:dyDescent="0.15">
      <c r="A22" s="1"/>
      <c r="B22" s="19"/>
      <c r="C22" s="9" t="str">
        <f>IF(選手ﾃﾞｰﾀ入力用ｴｸｾﾙｼｰﾄ!C22=1,"男性",IF(選手ﾃﾞｰﾀ入力用ｴｸｾﾙｼｰﾄ!C22=2,"女性",""))</f>
        <v/>
      </c>
      <c r="D22" s="57" t="str">
        <f>IF(選手ﾃﾞｰﾀ入力用ｴｸｾﾙｼｰﾄ!D22="","",選手ﾃﾞｰﾀ入力用ｴｸｾﾙｼｰﾄ!D22)</f>
        <v/>
      </c>
      <c r="E22" s="43" t="str">
        <f>IF(選手ﾃﾞｰﾀ入力用ｴｸｾﾙｼｰﾄ!E22="","",選手ﾃﾞｰﾀ入力用ｴｸｾﾙｼｰﾄ!E22)</f>
        <v/>
      </c>
      <c r="F22" s="9" t="str">
        <f>IF(選手ﾃﾞｰﾀ入力用ｴｸｾﾙｼｰﾄ!F22="","",ROUND(選手ﾃﾞｰﾀ入力用ｴｸｾﾙｼｰﾄ!F22/10000,0)&amp;"年"&amp;ROUNDDOWN(MOD(選手ﾃﾞｰﾀ入力用ｴｸｾﾙｼｰﾄ!F22,10000)/100,0)&amp;"月"&amp;MOD(選手ﾃﾞｰﾀ入力用ｴｸｾﾙｼｰﾄ!F22,100)&amp;"日")</f>
        <v/>
      </c>
      <c r="G22" s="11"/>
      <c r="H22" s="11"/>
      <c r="I22" s="57" t="str">
        <f>IF(選手ﾃﾞｰﾀ入力用ｴｸｾﾙｼｰﾄ!I22="","",IF(選手ﾃﾞｰﾀ入力用ｴｸｾﾙｼｰﾄ!I22=1,"18歳～24歳",IF(選手ﾃﾞｰﾀ入力用ｴｸｾﾙｼｰﾄ!I22=2,"25歳～29歳",IF(選手ﾃﾞｰﾀ入力用ｴｸｾﾙｼｰﾄ!I22=3,"30歳～34歳",IF(選手ﾃﾞｰﾀ入力用ｴｸｾﾙｼｰﾄ!I22=4,"35歳～39歳",IF(選手ﾃﾞｰﾀ入力用ｴｸｾﾙｼｰﾄ!I22=5,"40歳～44歳",IF(選手ﾃﾞｰﾀ入力用ｴｸｾﾙｼｰﾄ!I22=6,"45歳～49歳",IF(選手ﾃﾞｰﾀ入力用ｴｸｾﾙｼｰﾄ!I22=7,"50歳～54歳",IF(選手ﾃﾞｰﾀ入力用ｴｸｾﾙｼｰﾄ!I22=8,"55歳～59歳",IF(選手ﾃﾞｰﾀ入力用ｴｸｾﾙｼｰﾄ!I22=9,"60歳～64歳",IF(選手ﾃﾞｰﾀ入力用ｴｸｾﾙｼｰﾄ!I22=10,"65歳～69歳",IF(選手ﾃﾞｰﾀ入力用ｴｸｾﾙｼｰﾄ!I22=11,"70歳～74歳",IF(選手ﾃﾞｰﾀ入力用ｴｸｾﾙｼｰﾄ!I22=12,"75歳～79歳",IF(選手ﾃﾞｰﾀ入力用ｴｸｾﾙｼｰﾄ!I22=13,"80歳以上","コードが違います"))))))))))))))</f>
        <v/>
      </c>
      <c r="J22" s="9" t="str">
        <f>IF(選手ﾃﾞｰﾀ入力用ｴｸｾﾙｼｰﾄ!J22="","",選手ﾃﾞｰﾀ入力用ｴｸｾﾙｼｰﾄ!J22)</f>
        <v/>
      </c>
      <c r="K22" s="9" t="str">
        <f>IF(選手ﾃﾞｰﾀ入力用ｴｸｾﾙｼｰﾄ!K22="","",選手ﾃﾞｰﾀ入力用ｴｸｾﾙｼｰﾄ!K22)</f>
        <v/>
      </c>
      <c r="L22" s="9" t="str">
        <f>IF(選手ﾃﾞｰﾀ入力用ｴｸｾﾙｼｰﾄ!L22="","",選手ﾃﾞｰﾀ入力用ｴｸｾﾙｼｰﾄ!L22)</f>
        <v/>
      </c>
      <c r="M22" s="9" t="str">
        <f>IF(選手ﾃﾞｰﾀ入力用ｴｸｾﾙｼｰﾄ!M22="","",選手ﾃﾞｰﾀ入力用ｴｸｾﾙｼｰﾄ!M22)</f>
        <v/>
      </c>
      <c r="N22" s="9" t="str">
        <f>IF(選手ﾃﾞｰﾀ入力用ｴｸｾﾙｼｰﾄ!N22="","",選手ﾃﾞｰﾀ入力用ｴｸｾﾙｼｰﾄ!N22)</f>
        <v/>
      </c>
      <c r="O22" s="11"/>
      <c r="P22" s="11"/>
      <c r="Q22" s="11"/>
      <c r="R22" s="24" t="str">
        <f>IF(選手ﾃﾞｰﾀ入力用ｴｸｾﾙｼｰﾄ!R22="","",選手ﾃﾞｰﾀ入力用ｴｸｾﾙｼｰﾄ!R22)</f>
        <v/>
      </c>
      <c r="S22" s="46" t="str">
        <f>IF(選手ﾃﾞｰﾀ入力用ｴｸｾﾙｼｰﾄ!S22="","",IF(選手ﾃﾞｰﾀ入力用ｴｸｾﾙｼｰﾄ!S22=10025,"自由形25ｍ",IF(選手ﾃﾞｰﾀ入力用ｴｸｾﾙｼｰﾄ!S22=10050,"自由形50ｍ",IF(選手ﾃﾞｰﾀ入力用ｴｸｾﾙｼｰﾄ!S22=10100,"自由形100ｍ",IF(選手ﾃﾞｰﾀ入力用ｴｸｾﾙｼｰﾄ!S22=10200,"自由形200ｍ",IF(選手ﾃﾞｰﾀ入力用ｴｸｾﾙｼｰﾄ!S22=20025,"背泳ぎ25ｍ",IF(選手ﾃﾞｰﾀ入力用ｴｸｾﾙｼｰﾄ!S22=20050,"背泳ぎ50ｍ",IF(選手ﾃﾞｰﾀ入力用ｴｸｾﾙｼｰﾄ!S22=20100,"背泳ぎ100ｍ",IF(選手ﾃﾞｰﾀ入力用ｴｸｾﾙｼｰﾄ!S22=20200,"背泳ぎ200ｍ",IF(選手ﾃﾞｰﾀ入力用ｴｸｾﾙｼｰﾄ!S22=30025,"平泳ぎ25ｍ",IF(選手ﾃﾞｰﾀ入力用ｴｸｾﾙｼｰﾄ!S22=30050,"平泳ぎ50ｍ",IF(選手ﾃﾞｰﾀ入力用ｴｸｾﾙｼｰﾄ!S22=30100,"平泳ぎ100ｍ",IF(選手ﾃﾞｰﾀ入力用ｴｸｾﾙｼｰﾄ!S22=30200,"平泳ぎ200ｍ",IF(選手ﾃﾞｰﾀ入力用ｴｸｾﾙｼｰﾄ!S22=40025,"ﾊﾞﾀﾌﾗｲ25ｍ",IF(選手ﾃﾞｰﾀ入力用ｴｸｾﾙｼｰﾄ!S22=40050,"ﾊﾞﾀﾌﾗｲ50ｍ",IF(選手ﾃﾞｰﾀ入力用ｴｸｾﾙｼｰﾄ!S22=40100,"ﾊﾞﾀﾌﾗｲ100ｍ",IF(選手ﾃﾞｰﾀ入力用ｴｸｾﾙｼｰﾄ!S22=40200,"ﾊﾞﾀﾌﾗｲ200ｍ",IF(選手ﾃﾞｰﾀ入力用ｴｸｾﾙｼｰﾄ!S22=50100,"個人メドレー100ｍ",IF(選手ﾃﾞｰﾀ入力用ｴｸｾﾙｼｰﾄ!S22=50200,"個人メドレー200ｍ","コードが違います")))))))))))))))))))</f>
        <v/>
      </c>
      <c r="T22" s="53" t="str">
        <f>IF(選手ﾃﾞｰﾀ入力用ｴｸｾﾙｼｰﾄ!T22="","",ROUND(選手ﾃﾞｰﾀ入力用ｴｸｾﾙｼｰﾄ!T22/100,0)&amp;"分"&amp;ROUNDDOWN(MOD(選手ﾃﾞｰﾀ入力用ｴｸｾﾙｼｰﾄ!T22,100),0)&amp;"秒"&amp;ROUND(MOD(選手ﾃﾞｰﾀ入力用ｴｸｾﾙｼｰﾄ!T22,1)*100,0))</f>
        <v/>
      </c>
      <c r="U22" s="46" t="str">
        <f>IF(選手ﾃﾞｰﾀ入力用ｴｸｾﾙｼｰﾄ!U22="","",IF(選手ﾃﾞｰﾀ入力用ｴｸｾﾙｼｰﾄ!U22=10025,"自由形25ｍ",IF(選手ﾃﾞｰﾀ入力用ｴｸｾﾙｼｰﾄ!U22=10050,"自由形50ｍ",IF(選手ﾃﾞｰﾀ入力用ｴｸｾﾙｼｰﾄ!U22=10100,"自由形100ｍ",IF(選手ﾃﾞｰﾀ入力用ｴｸｾﾙｼｰﾄ!U22=10200,"自由形200ｍ",IF(選手ﾃﾞｰﾀ入力用ｴｸｾﾙｼｰﾄ!U22=20025,"背泳ぎ25ｍ",IF(選手ﾃﾞｰﾀ入力用ｴｸｾﾙｼｰﾄ!U22=20050,"背泳ぎ50ｍ",IF(選手ﾃﾞｰﾀ入力用ｴｸｾﾙｼｰﾄ!U22=20100,"背泳ぎ100ｍ",IF(選手ﾃﾞｰﾀ入力用ｴｸｾﾙｼｰﾄ!U22=20200,"背泳ぎ200ｍ",IF(選手ﾃﾞｰﾀ入力用ｴｸｾﾙｼｰﾄ!U22=30025,"平泳ぎ25ｍ",IF(選手ﾃﾞｰﾀ入力用ｴｸｾﾙｼｰﾄ!U22=30050,"平泳ぎ50ｍ",IF(選手ﾃﾞｰﾀ入力用ｴｸｾﾙｼｰﾄ!U22=30100,"平泳ぎ100ｍ",IF(選手ﾃﾞｰﾀ入力用ｴｸｾﾙｼｰﾄ!U22=30200,"平泳ぎ200ｍ",IF(選手ﾃﾞｰﾀ入力用ｴｸｾﾙｼｰﾄ!U22=40025,"ﾊﾞﾀﾌﾗｲ25ｍ",IF(選手ﾃﾞｰﾀ入力用ｴｸｾﾙｼｰﾄ!U22=40050,"ﾊﾞﾀﾌﾗｲ50ｍ",IF(選手ﾃﾞｰﾀ入力用ｴｸｾﾙｼｰﾄ!U22=40100,"ﾊﾞﾀﾌﾗｲ100ｍ",IF(選手ﾃﾞｰﾀ入力用ｴｸｾﾙｼｰﾄ!U22=40200,"ﾊﾞﾀﾌﾗｲ200ｍ",IF(選手ﾃﾞｰﾀ入力用ｴｸｾﾙｼｰﾄ!U22=50100,"個人メドレー100ｍ",IF(選手ﾃﾞｰﾀ入力用ｴｸｾﾙｼｰﾄ!U22=50200,"個人メドレー200ｍ","コードが違います")))))))))))))))))))</f>
        <v/>
      </c>
      <c r="V22" s="29" t="str">
        <f>IF(選手ﾃﾞｰﾀ入力用ｴｸｾﾙｼｰﾄ!V22="","",ROUND(選手ﾃﾞｰﾀ入力用ｴｸｾﾙｼｰﾄ!V22/100,0)&amp;"分"&amp;ROUNDDOWN(MOD(選手ﾃﾞｰﾀ入力用ｴｸｾﾙｼｰﾄ!V22,100),0)&amp;"秒"&amp;ROUND(MOD(選手ﾃﾞｰﾀ入力用ｴｸｾﾙｼｰﾄ!V22,1)*100,0))</f>
        <v/>
      </c>
      <c r="W22" s="46" t="str">
        <f>IF(選手ﾃﾞｰﾀ入力用ｴｸｾﾙｼｰﾄ!W22="","",IF(選手ﾃﾞｰﾀ入力用ｴｸｾﾙｼｰﾄ!W22=10025,"自由形25ｍ",IF(選手ﾃﾞｰﾀ入力用ｴｸｾﾙｼｰﾄ!W22=10050,"自由形50ｍ",IF(選手ﾃﾞｰﾀ入力用ｴｸｾﾙｼｰﾄ!W22=10100,"自由形100ｍ",IF(選手ﾃﾞｰﾀ入力用ｴｸｾﾙｼｰﾄ!W22=10200,"自由形200ｍ",IF(選手ﾃﾞｰﾀ入力用ｴｸｾﾙｼｰﾄ!W22=20025,"背泳ぎ25ｍ",IF(選手ﾃﾞｰﾀ入力用ｴｸｾﾙｼｰﾄ!W22=20050,"背泳ぎ50ｍ",IF(選手ﾃﾞｰﾀ入力用ｴｸｾﾙｼｰﾄ!W22=20100,"背泳ぎ100ｍ",IF(選手ﾃﾞｰﾀ入力用ｴｸｾﾙｼｰﾄ!W22=20200,"背泳ぎ200ｍ",IF(選手ﾃﾞｰﾀ入力用ｴｸｾﾙｼｰﾄ!W22=30025,"平泳ぎ25ｍ",IF(選手ﾃﾞｰﾀ入力用ｴｸｾﾙｼｰﾄ!W22=30050,"平泳ぎ50ｍ",IF(選手ﾃﾞｰﾀ入力用ｴｸｾﾙｼｰﾄ!W22=30100,"平泳ぎ100ｍ",IF(選手ﾃﾞｰﾀ入力用ｴｸｾﾙｼｰﾄ!W22=30200,"平泳ぎ200ｍ",IF(選手ﾃﾞｰﾀ入力用ｴｸｾﾙｼｰﾄ!W22=40025,"ﾊﾞﾀﾌﾗｲ25ｍ",IF(選手ﾃﾞｰﾀ入力用ｴｸｾﾙｼｰﾄ!W22=40050,"ﾊﾞﾀﾌﾗｲ50ｍ",IF(選手ﾃﾞｰﾀ入力用ｴｸｾﾙｼｰﾄ!W22=40100,"ﾊﾞﾀﾌﾗｲ100ｍ",IF(選手ﾃﾞｰﾀ入力用ｴｸｾﾙｼｰﾄ!W22=40200,"ﾊﾞﾀﾌﾗｲ200ｍ",IF(選手ﾃﾞｰﾀ入力用ｴｸｾﾙｼｰﾄ!W22=50100,"個人メドレー100ｍ",IF(選手ﾃﾞｰﾀ入力用ｴｸｾﾙｼｰﾄ!W22=50200,"個人メドレー200ｍ","コードが違います")))))))))))))))))))</f>
        <v/>
      </c>
      <c r="X22" s="29" t="str">
        <f>IF(選手ﾃﾞｰﾀ入力用ｴｸｾﾙｼｰﾄ!X22="","",ROUND(選手ﾃﾞｰﾀ入力用ｴｸｾﾙｼｰﾄ!X22/100,0)&amp;"分"&amp;ROUNDDOWN(MOD(選手ﾃﾞｰﾀ入力用ｴｸｾﾙｼｰﾄ!X22,100),0)&amp;"秒"&amp;ROUND(MOD(選手ﾃﾞｰﾀ入力用ｴｸｾﾙｼｰﾄ!X22,1)*100,0))</f>
        <v/>
      </c>
      <c r="Y22" s="46" t="str">
        <f>IF(選手ﾃﾞｰﾀ入力用ｴｸｾﾙｼｰﾄ!Y22="","",IF(選手ﾃﾞｰﾀ入力用ｴｸｾﾙｼｰﾄ!Y22=10025,"自由形25ｍ",IF(選手ﾃﾞｰﾀ入力用ｴｸｾﾙｼｰﾄ!Y22=10050,"自由形50ｍ",IF(選手ﾃﾞｰﾀ入力用ｴｸｾﾙｼｰﾄ!Y22=10100,"自由形100ｍ",IF(選手ﾃﾞｰﾀ入力用ｴｸｾﾙｼｰﾄ!Y22=10200,"自由形200ｍ",IF(選手ﾃﾞｰﾀ入力用ｴｸｾﾙｼｰﾄ!Y22=20025,"背泳ぎ25ｍ",IF(選手ﾃﾞｰﾀ入力用ｴｸｾﾙｼｰﾄ!Y22=20050,"背泳ぎ50ｍ",IF(選手ﾃﾞｰﾀ入力用ｴｸｾﾙｼｰﾄ!Y22=20100,"背泳ぎ100ｍ",IF(選手ﾃﾞｰﾀ入力用ｴｸｾﾙｼｰﾄ!Y22=20200,"背泳ぎ200ｍ",IF(選手ﾃﾞｰﾀ入力用ｴｸｾﾙｼｰﾄ!Y22=30025,"平泳ぎ25ｍ",IF(選手ﾃﾞｰﾀ入力用ｴｸｾﾙｼｰﾄ!Y22=30050,"平泳ぎ50ｍ",IF(選手ﾃﾞｰﾀ入力用ｴｸｾﾙｼｰﾄ!Y22=30100,"平泳ぎ100ｍ",IF(選手ﾃﾞｰﾀ入力用ｴｸｾﾙｼｰﾄ!Y22=30200,"平泳ぎ200ｍ",IF(選手ﾃﾞｰﾀ入力用ｴｸｾﾙｼｰﾄ!Y22=40025,"ﾊﾞﾀﾌﾗｲ25ｍ",IF(選手ﾃﾞｰﾀ入力用ｴｸｾﾙｼｰﾄ!Y22=40050,"ﾊﾞﾀﾌﾗｲ50ｍ",IF(選手ﾃﾞｰﾀ入力用ｴｸｾﾙｼｰﾄ!Y22=40100,"ﾊﾞﾀﾌﾗｲ100ｍ",IF(選手ﾃﾞｰﾀ入力用ｴｸｾﾙｼｰﾄ!Y22=40200,"ﾊﾞﾀﾌﾗｲ200ｍ",IF(選手ﾃﾞｰﾀ入力用ｴｸｾﾙｼｰﾄ!Y22=50100,"個人メドレー100ｍ",IF(選手ﾃﾞｰﾀ入力用ｴｸｾﾙｼｰﾄ!Y22=50200,"個人メドレー200ｍ","コードが違います")))))))))))))))))))</f>
        <v/>
      </c>
      <c r="Z22" s="29" t="str">
        <f>IF(選手ﾃﾞｰﾀ入力用ｴｸｾﾙｼｰﾄ!Z22="","",ROUND(選手ﾃﾞｰﾀ入力用ｴｸｾﾙｼｰﾄ!Z22/100,0)&amp;"分"&amp;ROUNDDOWN(MOD(選手ﾃﾞｰﾀ入力用ｴｸｾﾙｼｰﾄ!Z22,100),0)&amp;"秒"&amp;ROUND(MOD(選手ﾃﾞｰﾀ入力用ｴｸｾﾙｼｰﾄ!Z22,1)*100,0))</f>
        <v/>
      </c>
      <c r="AA22" s="46" t="str">
        <f>IF(選手ﾃﾞｰﾀ入力用ｴｸｾﾙｼｰﾄ!AA22="","",IF(選手ﾃﾞｰﾀ入力用ｴｸｾﾙｼｰﾄ!AA22=10025,"自由形25ｍ",IF(選手ﾃﾞｰﾀ入力用ｴｸｾﾙｼｰﾄ!AA22=10050,"自由形50ｍ",IF(選手ﾃﾞｰﾀ入力用ｴｸｾﾙｼｰﾄ!AA22=10100,"自由形100ｍ",IF(選手ﾃﾞｰﾀ入力用ｴｸｾﾙｼｰﾄ!AA22=10200,"自由形200ｍ",IF(選手ﾃﾞｰﾀ入力用ｴｸｾﾙｼｰﾄ!AA22=20025,"背泳ぎ25ｍ",IF(選手ﾃﾞｰﾀ入力用ｴｸｾﾙｼｰﾄ!AA22=20050,"背泳ぎ50ｍ",IF(選手ﾃﾞｰﾀ入力用ｴｸｾﾙｼｰﾄ!AA22=20100,"背泳ぎ100ｍ",IF(選手ﾃﾞｰﾀ入力用ｴｸｾﾙｼｰﾄ!AA22=20200,"背泳ぎ200ｍ",IF(選手ﾃﾞｰﾀ入力用ｴｸｾﾙｼｰﾄ!AA22=30025,"平泳ぎ25ｍ",IF(選手ﾃﾞｰﾀ入力用ｴｸｾﾙｼｰﾄ!AA22=30050,"平泳ぎ50ｍ",IF(選手ﾃﾞｰﾀ入力用ｴｸｾﾙｼｰﾄ!AA22=30100,"平泳ぎ100ｍ",IF(選手ﾃﾞｰﾀ入力用ｴｸｾﾙｼｰﾄ!AA22=30200,"平泳ぎ200ｍ",IF(選手ﾃﾞｰﾀ入力用ｴｸｾﾙｼｰﾄ!AA22=40025,"ﾊﾞﾀﾌﾗｲ25ｍ",IF(選手ﾃﾞｰﾀ入力用ｴｸｾﾙｼｰﾄ!AA22=40050,"ﾊﾞﾀﾌﾗｲ50ｍ",IF(選手ﾃﾞｰﾀ入力用ｴｸｾﾙｼｰﾄ!AA22=40100,"ﾊﾞﾀﾌﾗｲ100ｍ",IF(選手ﾃﾞｰﾀ入力用ｴｸｾﾙｼｰﾄ!AA22=40200,"ﾊﾞﾀﾌﾗｲ200ｍ",IF(選手ﾃﾞｰﾀ入力用ｴｸｾﾙｼｰﾄ!AA22=50100,"個人メドレー100ｍ",IF(選手ﾃﾞｰﾀ入力用ｴｸｾﾙｼｰﾄ!AA22=50200,"個人メドレー200ｍ","コードが違います")))))))))))))))))))</f>
        <v/>
      </c>
      <c r="AB22" s="29" t="str">
        <f>IF(選手ﾃﾞｰﾀ入力用ｴｸｾﾙｼｰﾄ!AB22="","",ROUND(選手ﾃﾞｰﾀ入力用ｴｸｾﾙｼｰﾄ!AB22/100,0)&amp;"分"&amp;ROUNDDOWN(MOD(選手ﾃﾞｰﾀ入力用ｴｸｾﾙｼｰﾄ!AB22,100),0)&amp;"秒"&amp;ROUND(MOD(選手ﾃﾞｰﾀ入力用ｴｸｾﾙｼｰﾄ!AB22,1)*100,0))</f>
        <v/>
      </c>
      <c r="AC22" s="46" t="str">
        <f>IF(選手ﾃﾞｰﾀ入力用ｴｸｾﾙｼｰﾄ!AC22="","",IF(選手ﾃﾞｰﾀ入力用ｴｸｾﾙｼｰﾄ!AC22=10025,"自由形25ｍ",IF(選手ﾃﾞｰﾀ入力用ｴｸｾﾙｼｰﾄ!AC22=10050,"自由形50ｍ",IF(選手ﾃﾞｰﾀ入力用ｴｸｾﾙｼｰﾄ!AC22=10100,"自由形100ｍ",IF(選手ﾃﾞｰﾀ入力用ｴｸｾﾙｼｰﾄ!AC22=10200,"自由形200ｍ",IF(選手ﾃﾞｰﾀ入力用ｴｸｾﾙｼｰﾄ!AC22=20025,"背泳ぎ25ｍ",IF(選手ﾃﾞｰﾀ入力用ｴｸｾﾙｼｰﾄ!AC22=20050,"背泳ぎ50ｍ",IF(選手ﾃﾞｰﾀ入力用ｴｸｾﾙｼｰﾄ!AC22=20100,"背泳ぎ100ｍ",IF(選手ﾃﾞｰﾀ入力用ｴｸｾﾙｼｰﾄ!AC22=20200,"背泳ぎ200ｍ",IF(選手ﾃﾞｰﾀ入力用ｴｸｾﾙｼｰﾄ!AC22=30025,"平泳ぎ25ｍ",IF(選手ﾃﾞｰﾀ入力用ｴｸｾﾙｼｰﾄ!AC22=30050,"平泳ぎ50ｍ",IF(選手ﾃﾞｰﾀ入力用ｴｸｾﾙｼｰﾄ!AC22=30100,"平泳ぎ100ｍ",IF(選手ﾃﾞｰﾀ入力用ｴｸｾﾙｼｰﾄ!AC22=30200,"平泳ぎ200ｍ",IF(選手ﾃﾞｰﾀ入力用ｴｸｾﾙｼｰﾄ!AC22=40025,"ﾊﾞﾀﾌﾗｲ25ｍ",IF(選手ﾃﾞｰﾀ入力用ｴｸｾﾙｼｰﾄ!AC22=40050,"ﾊﾞﾀﾌﾗｲ50ｍ",IF(選手ﾃﾞｰﾀ入力用ｴｸｾﾙｼｰﾄ!AC22=40100,"ﾊﾞﾀﾌﾗｲ100ｍ",IF(選手ﾃﾞｰﾀ入力用ｴｸｾﾙｼｰﾄ!AC22=40200,"ﾊﾞﾀﾌﾗｲ200ｍ",IF(選手ﾃﾞｰﾀ入力用ｴｸｾﾙｼｰﾄ!AC22=50100,"個人メドレー100ｍ",IF(選手ﾃﾞｰﾀ入力用ｴｸｾﾙｼｰﾄ!AC22=50200,"個人メドレー200ｍ","コードが違います")))))))))))))))))))</f>
        <v/>
      </c>
      <c r="AD22" s="29" t="str">
        <f>IF(選手ﾃﾞｰﾀ入力用ｴｸｾﾙｼｰﾄ!AD22="","",ROUND(選手ﾃﾞｰﾀ入力用ｴｸｾﾙｼｰﾄ!AD22/100,0)&amp;"分"&amp;ROUNDDOWN(MOD(選手ﾃﾞｰﾀ入力用ｴｸｾﾙｼｰﾄ!AD22,100),0)&amp;"秒"&amp;ROUND(MOD(選手ﾃﾞｰﾀ入力用ｴｸｾﾙｼｰﾄ!AD22,1)*100,0))</f>
        <v/>
      </c>
      <c r="AE22" s="46" t="str">
        <f>IF(選手ﾃﾞｰﾀ入力用ｴｸｾﾙｼｰﾄ!AE22="","",IF(選手ﾃﾞｰﾀ入力用ｴｸｾﾙｼｰﾄ!AE22=10025,"自由形25ｍ",IF(選手ﾃﾞｰﾀ入力用ｴｸｾﾙｼｰﾄ!AE22=10050,"自由形50ｍ",IF(選手ﾃﾞｰﾀ入力用ｴｸｾﾙｼｰﾄ!AE22=10100,"自由形100ｍ",IF(選手ﾃﾞｰﾀ入力用ｴｸｾﾙｼｰﾄ!AE22=10200,"自由形200ｍ",IF(選手ﾃﾞｰﾀ入力用ｴｸｾﾙｼｰﾄ!AE22=20025,"背泳ぎ25ｍ",IF(選手ﾃﾞｰﾀ入力用ｴｸｾﾙｼｰﾄ!AE22=20050,"背泳ぎ50ｍ",IF(選手ﾃﾞｰﾀ入力用ｴｸｾﾙｼｰﾄ!AE22=20100,"背泳ぎ100ｍ",IF(選手ﾃﾞｰﾀ入力用ｴｸｾﾙｼｰﾄ!AE22=20200,"背泳ぎ200ｍ",IF(選手ﾃﾞｰﾀ入力用ｴｸｾﾙｼｰﾄ!AE22=30025,"平泳ぎ25ｍ",IF(選手ﾃﾞｰﾀ入力用ｴｸｾﾙｼｰﾄ!AE22=30050,"平泳ぎ50ｍ",IF(選手ﾃﾞｰﾀ入力用ｴｸｾﾙｼｰﾄ!AE22=30100,"平泳ぎ100ｍ",IF(選手ﾃﾞｰﾀ入力用ｴｸｾﾙｼｰﾄ!AE22=30200,"平泳ぎ200ｍ",IF(選手ﾃﾞｰﾀ入力用ｴｸｾﾙｼｰﾄ!AE22=40025,"ﾊﾞﾀﾌﾗｲ25ｍ",IF(選手ﾃﾞｰﾀ入力用ｴｸｾﾙｼｰﾄ!AE22=40050,"ﾊﾞﾀﾌﾗｲ50ｍ",IF(選手ﾃﾞｰﾀ入力用ｴｸｾﾙｼｰﾄ!AE22=40100,"ﾊﾞﾀﾌﾗｲ100ｍ",IF(選手ﾃﾞｰﾀ入力用ｴｸｾﾙｼｰﾄ!AE22=40200,"ﾊﾞﾀﾌﾗｲ200ｍ",IF(選手ﾃﾞｰﾀ入力用ｴｸｾﾙｼｰﾄ!AE22=50100,"個人メドレー100ｍ",IF(選手ﾃﾞｰﾀ入力用ｴｸｾﾙｼｰﾄ!AE22=50200,"個人メドレー200ｍ","コードが違います")))))))))))))))))))</f>
        <v/>
      </c>
      <c r="AF22" s="32" t="str">
        <f>IF(選手ﾃﾞｰﾀ入力用ｴｸｾﾙｼｰﾄ!AF22="","",ROUND(選手ﾃﾞｰﾀ入力用ｴｸｾﾙｼｰﾄ!AF22/100,0)&amp;"分"&amp;ROUNDDOWN(MOD(選手ﾃﾞｰﾀ入力用ｴｸｾﾙｼｰﾄ!AF22,100),0)&amp;"秒"&amp;ROUND(MOD(選手ﾃﾞｰﾀ入力用ｴｸｾﾙｼｰﾄ!AF22,1)*100,0))</f>
        <v/>
      </c>
    </row>
    <row r="23" spans="1:32" ht="15.6" customHeight="1" x14ac:dyDescent="0.15">
      <c r="A23" s="1"/>
      <c r="B23" s="19"/>
      <c r="C23" s="9" t="str">
        <f>IF(選手ﾃﾞｰﾀ入力用ｴｸｾﾙｼｰﾄ!C23=1,"男性",IF(選手ﾃﾞｰﾀ入力用ｴｸｾﾙｼｰﾄ!C23=2,"女性",""))</f>
        <v/>
      </c>
      <c r="D23" s="57" t="str">
        <f>IF(選手ﾃﾞｰﾀ入力用ｴｸｾﾙｼｰﾄ!D23="","",選手ﾃﾞｰﾀ入力用ｴｸｾﾙｼｰﾄ!D23)</f>
        <v/>
      </c>
      <c r="E23" s="43" t="str">
        <f>IF(選手ﾃﾞｰﾀ入力用ｴｸｾﾙｼｰﾄ!E23="","",選手ﾃﾞｰﾀ入力用ｴｸｾﾙｼｰﾄ!E23)</f>
        <v/>
      </c>
      <c r="F23" s="9" t="str">
        <f>IF(選手ﾃﾞｰﾀ入力用ｴｸｾﾙｼｰﾄ!F23="","",ROUND(選手ﾃﾞｰﾀ入力用ｴｸｾﾙｼｰﾄ!F23/10000,0)&amp;"年"&amp;ROUNDDOWN(MOD(選手ﾃﾞｰﾀ入力用ｴｸｾﾙｼｰﾄ!F23,10000)/100,0)&amp;"月"&amp;MOD(選手ﾃﾞｰﾀ入力用ｴｸｾﾙｼｰﾄ!F23,100)&amp;"日")</f>
        <v/>
      </c>
      <c r="G23" s="11"/>
      <c r="H23" s="11"/>
      <c r="I23" s="57" t="str">
        <f>IF(選手ﾃﾞｰﾀ入力用ｴｸｾﾙｼｰﾄ!I23="","",IF(選手ﾃﾞｰﾀ入力用ｴｸｾﾙｼｰﾄ!I23=1,"18歳～24歳",IF(選手ﾃﾞｰﾀ入力用ｴｸｾﾙｼｰﾄ!I23=2,"25歳～29歳",IF(選手ﾃﾞｰﾀ入力用ｴｸｾﾙｼｰﾄ!I23=3,"30歳～34歳",IF(選手ﾃﾞｰﾀ入力用ｴｸｾﾙｼｰﾄ!I23=4,"35歳～39歳",IF(選手ﾃﾞｰﾀ入力用ｴｸｾﾙｼｰﾄ!I23=5,"40歳～44歳",IF(選手ﾃﾞｰﾀ入力用ｴｸｾﾙｼｰﾄ!I23=6,"45歳～49歳",IF(選手ﾃﾞｰﾀ入力用ｴｸｾﾙｼｰﾄ!I23=7,"50歳～54歳",IF(選手ﾃﾞｰﾀ入力用ｴｸｾﾙｼｰﾄ!I23=8,"55歳～59歳",IF(選手ﾃﾞｰﾀ入力用ｴｸｾﾙｼｰﾄ!I23=9,"60歳～64歳",IF(選手ﾃﾞｰﾀ入力用ｴｸｾﾙｼｰﾄ!I23=10,"65歳～69歳",IF(選手ﾃﾞｰﾀ入力用ｴｸｾﾙｼｰﾄ!I23=11,"70歳～74歳",IF(選手ﾃﾞｰﾀ入力用ｴｸｾﾙｼｰﾄ!I23=12,"75歳～79歳",IF(選手ﾃﾞｰﾀ入力用ｴｸｾﾙｼｰﾄ!I23=13,"80歳以上","コードが違います"))))))))))))))</f>
        <v/>
      </c>
      <c r="J23" s="9" t="str">
        <f>IF(選手ﾃﾞｰﾀ入力用ｴｸｾﾙｼｰﾄ!J23="","",選手ﾃﾞｰﾀ入力用ｴｸｾﾙｼｰﾄ!J23)</f>
        <v/>
      </c>
      <c r="K23" s="9" t="str">
        <f>IF(選手ﾃﾞｰﾀ入力用ｴｸｾﾙｼｰﾄ!K23="","",選手ﾃﾞｰﾀ入力用ｴｸｾﾙｼｰﾄ!K23)</f>
        <v/>
      </c>
      <c r="L23" s="9" t="str">
        <f>IF(選手ﾃﾞｰﾀ入力用ｴｸｾﾙｼｰﾄ!L23="","",選手ﾃﾞｰﾀ入力用ｴｸｾﾙｼｰﾄ!L23)</f>
        <v/>
      </c>
      <c r="M23" s="9" t="str">
        <f>IF(選手ﾃﾞｰﾀ入力用ｴｸｾﾙｼｰﾄ!M23="","",選手ﾃﾞｰﾀ入力用ｴｸｾﾙｼｰﾄ!M23)</f>
        <v/>
      </c>
      <c r="N23" s="9" t="str">
        <f>IF(選手ﾃﾞｰﾀ入力用ｴｸｾﾙｼｰﾄ!N23="","",選手ﾃﾞｰﾀ入力用ｴｸｾﾙｼｰﾄ!N23)</f>
        <v/>
      </c>
      <c r="O23" s="11"/>
      <c r="P23" s="11"/>
      <c r="Q23" s="11"/>
      <c r="R23" s="24" t="str">
        <f>IF(選手ﾃﾞｰﾀ入力用ｴｸｾﾙｼｰﾄ!R23="","",選手ﾃﾞｰﾀ入力用ｴｸｾﾙｼｰﾄ!R23)</f>
        <v/>
      </c>
      <c r="S23" s="46" t="str">
        <f>IF(選手ﾃﾞｰﾀ入力用ｴｸｾﾙｼｰﾄ!S23="","",IF(選手ﾃﾞｰﾀ入力用ｴｸｾﾙｼｰﾄ!S23=10025,"自由形25ｍ",IF(選手ﾃﾞｰﾀ入力用ｴｸｾﾙｼｰﾄ!S23=10050,"自由形50ｍ",IF(選手ﾃﾞｰﾀ入力用ｴｸｾﾙｼｰﾄ!S23=10100,"自由形100ｍ",IF(選手ﾃﾞｰﾀ入力用ｴｸｾﾙｼｰﾄ!S23=10200,"自由形200ｍ",IF(選手ﾃﾞｰﾀ入力用ｴｸｾﾙｼｰﾄ!S23=20025,"背泳ぎ25ｍ",IF(選手ﾃﾞｰﾀ入力用ｴｸｾﾙｼｰﾄ!S23=20050,"背泳ぎ50ｍ",IF(選手ﾃﾞｰﾀ入力用ｴｸｾﾙｼｰﾄ!S23=20100,"背泳ぎ100ｍ",IF(選手ﾃﾞｰﾀ入力用ｴｸｾﾙｼｰﾄ!S23=20200,"背泳ぎ200ｍ",IF(選手ﾃﾞｰﾀ入力用ｴｸｾﾙｼｰﾄ!S23=30025,"平泳ぎ25ｍ",IF(選手ﾃﾞｰﾀ入力用ｴｸｾﾙｼｰﾄ!S23=30050,"平泳ぎ50ｍ",IF(選手ﾃﾞｰﾀ入力用ｴｸｾﾙｼｰﾄ!S23=30100,"平泳ぎ100ｍ",IF(選手ﾃﾞｰﾀ入力用ｴｸｾﾙｼｰﾄ!S23=30200,"平泳ぎ200ｍ",IF(選手ﾃﾞｰﾀ入力用ｴｸｾﾙｼｰﾄ!S23=40025,"ﾊﾞﾀﾌﾗｲ25ｍ",IF(選手ﾃﾞｰﾀ入力用ｴｸｾﾙｼｰﾄ!S23=40050,"ﾊﾞﾀﾌﾗｲ50ｍ",IF(選手ﾃﾞｰﾀ入力用ｴｸｾﾙｼｰﾄ!S23=40100,"ﾊﾞﾀﾌﾗｲ100ｍ",IF(選手ﾃﾞｰﾀ入力用ｴｸｾﾙｼｰﾄ!S23=40200,"ﾊﾞﾀﾌﾗｲ200ｍ",IF(選手ﾃﾞｰﾀ入力用ｴｸｾﾙｼｰﾄ!S23=50100,"個人メドレー100ｍ",IF(選手ﾃﾞｰﾀ入力用ｴｸｾﾙｼｰﾄ!S23=50200,"個人メドレー200ｍ","コードが違います")))))))))))))))))))</f>
        <v/>
      </c>
      <c r="T23" s="53" t="str">
        <f>IF(選手ﾃﾞｰﾀ入力用ｴｸｾﾙｼｰﾄ!T23="","",ROUND(選手ﾃﾞｰﾀ入力用ｴｸｾﾙｼｰﾄ!T23/100,0)&amp;"分"&amp;ROUNDDOWN(MOD(選手ﾃﾞｰﾀ入力用ｴｸｾﾙｼｰﾄ!T23,100),0)&amp;"秒"&amp;ROUND(MOD(選手ﾃﾞｰﾀ入力用ｴｸｾﾙｼｰﾄ!T23,1)*100,0))</f>
        <v/>
      </c>
      <c r="U23" s="46" t="str">
        <f>IF(選手ﾃﾞｰﾀ入力用ｴｸｾﾙｼｰﾄ!U23="","",IF(選手ﾃﾞｰﾀ入力用ｴｸｾﾙｼｰﾄ!U23=10025,"自由形25ｍ",IF(選手ﾃﾞｰﾀ入力用ｴｸｾﾙｼｰﾄ!U23=10050,"自由形50ｍ",IF(選手ﾃﾞｰﾀ入力用ｴｸｾﾙｼｰﾄ!U23=10100,"自由形100ｍ",IF(選手ﾃﾞｰﾀ入力用ｴｸｾﾙｼｰﾄ!U23=10200,"自由形200ｍ",IF(選手ﾃﾞｰﾀ入力用ｴｸｾﾙｼｰﾄ!U23=20025,"背泳ぎ25ｍ",IF(選手ﾃﾞｰﾀ入力用ｴｸｾﾙｼｰﾄ!U23=20050,"背泳ぎ50ｍ",IF(選手ﾃﾞｰﾀ入力用ｴｸｾﾙｼｰﾄ!U23=20100,"背泳ぎ100ｍ",IF(選手ﾃﾞｰﾀ入力用ｴｸｾﾙｼｰﾄ!U23=20200,"背泳ぎ200ｍ",IF(選手ﾃﾞｰﾀ入力用ｴｸｾﾙｼｰﾄ!U23=30025,"平泳ぎ25ｍ",IF(選手ﾃﾞｰﾀ入力用ｴｸｾﾙｼｰﾄ!U23=30050,"平泳ぎ50ｍ",IF(選手ﾃﾞｰﾀ入力用ｴｸｾﾙｼｰﾄ!U23=30100,"平泳ぎ100ｍ",IF(選手ﾃﾞｰﾀ入力用ｴｸｾﾙｼｰﾄ!U23=30200,"平泳ぎ200ｍ",IF(選手ﾃﾞｰﾀ入力用ｴｸｾﾙｼｰﾄ!U23=40025,"ﾊﾞﾀﾌﾗｲ25ｍ",IF(選手ﾃﾞｰﾀ入力用ｴｸｾﾙｼｰﾄ!U23=40050,"ﾊﾞﾀﾌﾗｲ50ｍ",IF(選手ﾃﾞｰﾀ入力用ｴｸｾﾙｼｰﾄ!U23=40100,"ﾊﾞﾀﾌﾗｲ100ｍ",IF(選手ﾃﾞｰﾀ入力用ｴｸｾﾙｼｰﾄ!U23=40200,"ﾊﾞﾀﾌﾗｲ200ｍ",IF(選手ﾃﾞｰﾀ入力用ｴｸｾﾙｼｰﾄ!U23=50100,"個人メドレー100ｍ",IF(選手ﾃﾞｰﾀ入力用ｴｸｾﾙｼｰﾄ!U23=50200,"個人メドレー200ｍ","コードが違います")))))))))))))))))))</f>
        <v/>
      </c>
      <c r="V23" s="29" t="str">
        <f>IF(選手ﾃﾞｰﾀ入力用ｴｸｾﾙｼｰﾄ!V23="","",ROUND(選手ﾃﾞｰﾀ入力用ｴｸｾﾙｼｰﾄ!V23/100,0)&amp;"分"&amp;ROUNDDOWN(MOD(選手ﾃﾞｰﾀ入力用ｴｸｾﾙｼｰﾄ!V23,100),0)&amp;"秒"&amp;ROUND(MOD(選手ﾃﾞｰﾀ入力用ｴｸｾﾙｼｰﾄ!V23,1)*100,0))</f>
        <v/>
      </c>
      <c r="W23" s="46" t="str">
        <f>IF(選手ﾃﾞｰﾀ入力用ｴｸｾﾙｼｰﾄ!W23="","",IF(選手ﾃﾞｰﾀ入力用ｴｸｾﾙｼｰﾄ!W23=10025,"自由形25ｍ",IF(選手ﾃﾞｰﾀ入力用ｴｸｾﾙｼｰﾄ!W23=10050,"自由形50ｍ",IF(選手ﾃﾞｰﾀ入力用ｴｸｾﾙｼｰﾄ!W23=10100,"自由形100ｍ",IF(選手ﾃﾞｰﾀ入力用ｴｸｾﾙｼｰﾄ!W23=10200,"自由形200ｍ",IF(選手ﾃﾞｰﾀ入力用ｴｸｾﾙｼｰﾄ!W23=20025,"背泳ぎ25ｍ",IF(選手ﾃﾞｰﾀ入力用ｴｸｾﾙｼｰﾄ!W23=20050,"背泳ぎ50ｍ",IF(選手ﾃﾞｰﾀ入力用ｴｸｾﾙｼｰﾄ!W23=20100,"背泳ぎ100ｍ",IF(選手ﾃﾞｰﾀ入力用ｴｸｾﾙｼｰﾄ!W23=20200,"背泳ぎ200ｍ",IF(選手ﾃﾞｰﾀ入力用ｴｸｾﾙｼｰﾄ!W23=30025,"平泳ぎ25ｍ",IF(選手ﾃﾞｰﾀ入力用ｴｸｾﾙｼｰﾄ!W23=30050,"平泳ぎ50ｍ",IF(選手ﾃﾞｰﾀ入力用ｴｸｾﾙｼｰﾄ!W23=30100,"平泳ぎ100ｍ",IF(選手ﾃﾞｰﾀ入力用ｴｸｾﾙｼｰﾄ!W23=30200,"平泳ぎ200ｍ",IF(選手ﾃﾞｰﾀ入力用ｴｸｾﾙｼｰﾄ!W23=40025,"ﾊﾞﾀﾌﾗｲ25ｍ",IF(選手ﾃﾞｰﾀ入力用ｴｸｾﾙｼｰﾄ!W23=40050,"ﾊﾞﾀﾌﾗｲ50ｍ",IF(選手ﾃﾞｰﾀ入力用ｴｸｾﾙｼｰﾄ!W23=40100,"ﾊﾞﾀﾌﾗｲ100ｍ",IF(選手ﾃﾞｰﾀ入力用ｴｸｾﾙｼｰﾄ!W23=40200,"ﾊﾞﾀﾌﾗｲ200ｍ",IF(選手ﾃﾞｰﾀ入力用ｴｸｾﾙｼｰﾄ!W23=50100,"個人メドレー100ｍ",IF(選手ﾃﾞｰﾀ入力用ｴｸｾﾙｼｰﾄ!W23=50200,"個人メドレー200ｍ","コードが違います")))))))))))))))))))</f>
        <v/>
      </c>
      <c r="X23" s="29" t="str">
        <f>IF(選手ﾃﾞｰﾀ入力用ｴｸｾﾙｼｰﾄ!X23="","",ROUND(選手ﾃﾞｰﾀ入力用ｴｸｾﾙｼｰﾄ!X23/100,0)&amp;"分"&amp;ROUNDDOWN(MOD(選手ﾃﾞｰﾀ入力用ｴｸｾﾙｼｰﾄ!X23,100),0)&amp;"秒"&amp;ROUND(MOD(選手ﾃﾞｰﾀ入力用ｴｸｾﾙｼｰﾄ!X23,1)*100,0))</f>
        <v/>
      </c>
      <c r="Y23" s="46" t="str">
        <f>IF(選手ﾃﾞｰﾀ入力用ｴｸｾﾙｼｰﾄ!Y23="","",IF(選手ﾃﾞｰﾀ入力用ｴｸｾﾙｼｰﾄ!Y23=10025,"自由形25ｍ",IF(選手ﾃﾞｰﾀ入力用ｴｸｾﾙｼｰﾄ!Y23=10050,"自由形50ｍ",IF(選手ﾃﾞｰﾀ入力用ｴｸｾﾙｼｰﾄ!Y23=10100,"自由形100ｍ",IF(選手ﾃﾞｰﾀ入力用ｴｸｾﾙｼｰﾄ!Y23=10200,"自由形200ｍ",IF(選手ﾃﾞｰﾀ入力用ｴｸｾﾙｼｰﾄ!Y23=20025,"背泳ぎ25ｍ",IF(選手ﾃﾞｰﾀ入力用ｴｸｾﾙｼｰﾄ!Y23=20050,"背泳ぎ50ｍ",IF(選手ﾃﾞｰﾀ入力用ｴｸｾﾙｼｰﾄ!Y23=20100,"背泳ぎ100ｍ",IF(選手ﾃﾞｰﾀ入力用ｴｸｾﾙｼｰﾄ!Y23=20200,"背泳ぎ200ｍ",IF(選手ﾃﾞｰﾀ入力用ｴｸｾﾙｼｰﾄ!Y23=30025,"平泳ぎ25ｍ",IF(選手ﾃﾞｰﾀ入力用ｴｸｾﾙｼｰﾄ!Y23=30050,"平泳ぎ50ｍ",IF(選手ﾃﾞｰﾀ入力用ｴｸｾﾙｼｰﾄ!Y23=30100,"平泳ぎ100ｍ",IF(選手ﾃﾞｰﾀ入力用ｴｸｾﾙｼｰﾄ!Y23=30200,"平泳ぎ200ｍ",IF(選手ﾃﾞｰﾀ入力用ｴｸｾﾙｼｰﾄ!Y23=40025,"ﾊﾞﾀﾌﾗｲ25ｍ",IF(選手ﾃﾞｰﾀ入力用ｴｸｾﾙｼｰﾄ!Y23=40050,"ﾊﾞﾀﾌﾗｲ50ｍ",IF(選手ﾃﾞｰﾀ入力用ｴｸｾﾙｼｰﾄ!Y23=40100,"ﾊﾞﾀﾌﾗｲ100ｍ",IF(選手ﾃﾞｰﾀ入力用ｴｸｾﾙｼｰﾄ!Y23=40200,"ﾊﾞﾀﾌﾗｲ200ｍ",IF(選手ﾃﾞｰﾀ入力用ｴｸｾﾙｼｰﾄ!Y23=50100,"個人メドレー100ｍ",IF(選手ﾃﾞｰﾀ入力用ｴｸｾﾙｼｰﾄ!Y23=50200,"個人メドレー200ｍ","コードが違います")))))))))))))))))))</f>
        <v/>
      </c>
      <c r="Z23" s="29" t="str">
        <f>IF(選手ﾃﾞｰﾀ入力用ｴｸｾﾙｼｰﾄ!Z23="","",ROUND(選手ﾃﾞｰﾀ入力用ｴｸｾﾙｼｰﾄ!Z23/100,0)&amp;"分"&amp;ROUNDDOWN(MOD(選手ﾃﾞｰﾀ入力用ｴｸｾﾙｼｰﾄ!Z23,100),0)&amp;"秒"&amp;ROUND(MOD(選手ﾃﾞｰﾀ入力用ｴｸｾﾙｼｰﾄ!Z23,1)*100,0))</f>
        <v/>
      </c>
      <c r="AA23" s="46" t="str">
        <f>IF(選手ﾃﾞｰﾀ入力用ｴｸｾﾙｼｰﾄ!AA23="","",IF(選手ﾃﾞｰﾀ入力用ｴｸｾﾙｼｰﾄ!AA23=10025,"自由形25ｍ",IF(選手ﾃﾞｰﾀ入力用ｴｸｾﾙｼｰﾄ!AA23=10050,"自由形50ｍ",IF(選手ﾃﾞｰﾀ入力用ｴｸｾﾙｼｰﾄ!AA23=10100,"自由形100ｍ",IF(選手ﾃﾞｰﾀ入力用ｴｸｾﾙｼｰﾄ!AA23=10200,"自由形200ｍ",IF(選手ﾃﾞｰﾀ入力用ｴｸｾﾙｼｰﾄ!AA23=20025,"背泳ぎ25ｍ",IF(選手ﾃﾞｰﾀ入力用ｴｸｾﾙｼｰﾄ!AA23=20050,"背泳ぎ50ｍ",IF(選手ﾃﾞｰﾀ入力用ｴｸｾﾙｼｰﾄ!AA23=20100,"背泳ぎ100ｍ",IF(選手ﾃﾞｰﾀ入力用ｴｸｾﾙｼｰﾄ!AA23=20200,"背泳ぎ200ｍ",IF(選手ﾃﾞｰﾀ入力用ｴｸｾﾙｼｰﾄ!AA23=30025,"平泳ぎ25ｍ",IF(選手ﾃﾞｰﾀ入力用ｴｸｾﾙｼｰﾄ!AA23=30050,"平泳ぎ50ｍ",IF(選手ﾃﾞｰﾀ入力用ｴｸｾﾙｼｰﾄ!AA23=30100,"平泳ぎ100ｍ",IF(選手ﾃﾞｰﾀ入力用ｴｸｾﾙｼｰﾄ!AA23=30200,"平泳ぎ200ｍ",IF(選手ﾃﾞｰﾀ入力用ｴｸｾﾙｼｰﾄ!AA23=40025,"ﾊﾞﾀﾌﾗｲ25ｍ",IF(選手ﾃﾞｰﾀ入力用ｴｸｾﾙｼｰﾄ!AA23=40050,"ﾊﾞﾀﾌﾗｲ50ｍ",IF(選手ﾃﾞｰﾀ入力用ｴｸｾﾙｼｰﾄ!AA23=40100,"ﾊﾞﾀﾌﾗｲ100ｍ",IF(選手ﾃﾞｰﾀ入力用ｴｸｾﾙｼｰﾄ!AA23=40200,"ﾊﾞﾀﾌﾗｲ200ｍ",IF(選手ﾃﾞｰﾀ入力用ｴｸｾﾙｼｰﾄ!AA23=50100,"個人メドレー100ｍ",IF(選手ﾃﾞｰﾀ入力用ｴｸｾﾙｼｰﾄ!AA23=50200,"個人メドレー200ｍ","コードが違います")))))))))))))))))))</f>
        <v/>
      </c>
      <c r="AB23" s="29" t="str">
        <f>IF(選手ﾃﾞｰﾀ入力用ｴｸｾﾙｼｰﾄ!AB23="","",ROUND(選手ﾃﾞｰﾀ入力用ｴｸｾﾙｼｰﾄ!AB23/100,0)&amp;"分"&amp;ROUNDDOWN(MOD(選手ﾃﾞｰﾀ入力用ｴｸｾﾙｼｰﾄ!AB23,100),0)&amp;"秒"&amp;ROUND(MOD(選手ﾃﾞｰﾀ入力用ｴｸｾﾙｼｰﾄ!AB23,1)*100,0))</f>
        <v/>
      </c>
      <c r="AC23" s="46" t="str">
        <f>IF(選手ﾃﾞｰﾀ入力用ｴｸｾﾙｼｰﾄ!AC23="","",IF(選手ﾃﾞｰﾀ入力用ｴｸｾﾙｼｰﾄ!AC23=10025,"自由形25ｍ",IF(選手ﾃﾞｰﾀ入力用ｴｸｾﾙｼｰﾄ!AC23=10050,"自由形50ｍ",IF(選手ﾃﾞｰﾀ入力用ｴｸｾﾙｼｰﾄ!AC23=10100,"自由形100ｍ",IF(選手ﾃﾞｰﾀ入力用ｴｸｾﾙｼｰﾄ!AC23=10200,"自由形200ｍ",IF(選手ﾃﾞｰﾀ入力用ｴｸｾﾙｼｰﾄ!AC23=20025,"背泳ぎ25ｍ",IF(選手ﾃﾞｰﾀ入力用ｴｸｾﾙｼｰﾄ!AC23=20050,"背泳ぎ50ｍ",IF(選手ﾃﾞｰﾀ入力用ｴｸｾﾙｼｰﾄ!AC23=20100,"背泳ぎ100ｍ",IF(選手ﾃﾞｰﾀ入力用ｴｸｾﾙｼｰﾄ!AC23=20200,"背泳ぎ200ｍ",IF(選手ﾃﾞｰﾀ入力用ｴｸｾﾙｼｰﾄ!AC23=30025,"平泳ぎ25ｍ",IF(選手ﾃﾞｰﾀ入力用ｴｸｾﾙｼｰﾄ!AC23=30050,"平泳ぎ50ｍ",IF(選手ﾃﾞｰﾀ入力用ｴｸｾﾙｼｰﾄ!AC23=30100,"平泳ぎ100ｍ",IF(選手ﾃﾞｰﾀ入力用ｴｸｾﾙｼｰﾄ!AC23=30200,"平泳ぎ200ｍ",IF(選手ﾃﾞｰﾀ入力用ｴｸｾﾙｼｰﾄ!AC23=40025,"ﾊﾞﾀﾌﾗｲ25ｍ",IF(選手ﾃﾞｰﾀ入力用ｴｸｾﾙｼｰﾄ!AC23=40050,"ﾊﾞﾀﾌﾗｲ50ｍ",IF(選手ﾃﾞｰﾀ入力用ｴｸｾﾙｼｰﾄ!AC23=40100,"ﾊﾞﾀﾌﾗｲ100ｍ",IF(選手ﾃﾞｰﾀ入力用ｴｸｾﾙｼｰﾄ!AC23=40200,"ﾊﾞﾀﾌﾗｲ200ｍ",IF(選手ﾃﾞｰﾀ入力用ｴｸｾﾙｼｰﾄ!AC23=50100,"個人メドレー100ｍ",IF(選手ﾃﾞｰﾀ入力用ｴｸｾﾙｼｰﾄ!AC23=50200,"個人メドレー200ｍ","コードが違います")))))))))))))))))))</f>
        <v/>
      </c>
      <c r="AD23" s="29" t="str">
        <f>IF(選手ﾃﾞｰﾀ入力用ｴｸｾﾙｼｰﾄ!AD23="","",ROUND(選手ﾃﾞｰﾀ入力用ｴｸｾﾙｼｰﾄ!AD23/100,0)&amp;"分"&amp;ROUNDDOWN(MOD(選手ﾃﾞｰﾀ入力用ｴｸｾﾙｼｰﾄ!AD23,100),0)&amp;"秒"&amp;ROUND(MOD(選手ﾃﾞｰﾀ入力用ｴｸｾﾙｼｰﾄ!AD23,1)*100,0))</f>
        <v/>
      </c>
      <c r="AE23" s="46" t="str">
        <f>IF(選手ﾃﾞｰﾀ入力用ｴｸｾﾙｼｰﾄ!AE23="","",IF(選手ﾃﾞｰﾀ入力用ｴｸｾﾙｼｰﾄ!AE23=10025,"自由形25ｍ",IF(選手ﾃﾞｰﾀ入力用ｴｸｾﾙｼｰﾄ!AE23=10050,"自由形50ｍ",IF(選手ﾃﾞｰﾀ入力用ｴｸｾﾙｼｰﾄ!AE23=10100,"自由形100ｍ",IF(選手ﾃﾞｰﾀ入力用ｴｸｾﾙｼｰﾄ!AE23=10200,"自由形200ｍ",IF(選手ﾃﾞｰﾀ入力用ｴｸｾﾙｼｰﾄ!AE23=20025,"背泳ぎ25ｍ",IF(選手ﾃﾞｰﾀ入力用ｴｸｾﾙｼｰﾄ!AE23=20050,"背泳ぎ50ｍ",IF(選手ﾃﾞｰﾀ入力用ｴｸｾﾙｼｰﾄ!AE23=20100,"背泳ぎ100ｍ",IF(選手ﾃﾞｰﾀ入力用ｴｸｾﾙｼｰﾄ!AE23=20200,"背泳ぎ200ｍ",IF(選手ﾃﾞｰﾀ入力用ｴｸｾﾙｼｰﾄ!AE23=30025,"平泳ぎ25ｍ",IF(選手ﾃﾞｰﾀ入力用ｴｸｾﾙｼｰﾄ!AE23=30050,"平泳ぎ50ｍ",IF(選手ﾃﾞｰﾀ入力用ｴｸｾﾙｼｰﾄ!AE23=30100,"平泳ぎ100ｍ",IF(選手ﾃﾞｰﾀ入力用ｴｸｾﾙｼｰﾄ!AE23=30200,"平泳ぎ200ｍ",IF(選手ﾃﾞｰﾀ入力用ｴｸｾﾙｼｰﾄ!AE23=40025,"ﾊﾞﾀﾌﾗｲ25ｍ",IF(選手ﾃﾞｰﾀ入力用ｴｸｾﾙｼｰﾄ!AE23=40050,"ﾊﾞﾀﾌﾗｲ50ｍ",IF(選手ﾃﾞｰﾀ入力用ｴｸｾﾙｼｰﾄ!AE23=40100,"ﾊﾞﾀﾌﾗｲ100ｍ",IF(選手ﾃﾞｰﾀ入力用ｴｸｾﾙｼｰﾄ!AE23=40200,"ﾊﾞﾀﾌﾗｲ200ｍ",IF(選手ﾃﾞｰﾀ入力用ｴｸｾﾙｼｰﾄ!AE23=50100,"個人メドレー100ｍ",IF(選手ﾃﾞｰﾀ入力用ｴｸｾﾙｼｰﾄ!AE23=50200,"個人メドレー200ｍ","コードが違います")))))))))))))))))))</f>
        <v/>
      </c>
      <c r="AF23" s="32" t="str">
        <f>IF(選手ﾃﾞｰﾀ入力用ｴｸｾﾙｼｰﾄ!AF23="","",ROUND(選手ﾃﾞｰﾀ入力用ｴｸｾﾙｼｰﾄ!AF23/100,0)&amp;"分"&amp;ROUNDDOWN(MOD(選手ﾃﾞｰﾀ入力用ｴｸｾﾙｼｰﾄ!AF23,100),0)&amp;"秒"&amp;ROUND(MOD(選手ﾃﾞｰﾀ入力用ｴｸｾﾙｼｰﾄ!AF23,1)*100,0))</f>
        <v/>
      </c>
    </row>
    <row r="24" spans="1:32" ht="15.6" customHeight="1" x14ac:dyDescent="0.15">
      <c r="A24" s="1"/>
      <c r="B24" s="19"/>
      <c r="C24" s="9" t="str">
        <f>IF(選手ﾃﾞｰﾀ入力用ｴｸｾﾙｼｰﾄ!C24=1,"男性",IF(選手ﾃﾞｰﾀ入力用ｴｸｾﾙｼｰﾄ!C24=2,"女性",""))</f>
        <v/>
      </c>
      <c r="D24" s="57" t="str">
        <f>IF(選手ﾃﾞｰﾀ入力用ｴｸｾﾙｼｰﾄ!D24="","",選手ﾃﾞｰﾀ入力用ｴｸｾﾙｼｰﾄ!D24)</f>
        <v/>
      </c>
      <c r="E24" s="43" t="str">
        <f>IF(選手ﾃﾞｰﾀ入力用ｴｸｾﾙｼｰﾄ!E24="","",選手ﾃﾞｰﾀ入力用ｴｸｾﾙｼｰﾄ!E24)</f>
        <v/>
      </c>
      <c r="F24" s="9" t="str">
        <f>IF(選手ﾃﾞｰﾀ入力用ｴｸｾﾙｼｰﾄ!F24="","",ROUND(選手ﾃﾞｰﾀ入力用ｴｸｾﾙｼｰﾄ!F24/10000,0)&amp;"年"&amp;ROUNDDOWN(MOD(選手ﾃﾞｰﾀ入力用ｴｸｾﾙｼｰﾄ!F24,10000)/100,0)&amp;"月"&amp;MOD(選手ﾃﾞｰﾀ入力用ｴｸｾﾙｼｰﾄ!F24,100)&amp;"日")</f>
        <v/>
      </c>
      <c r="G24" s="11"/>
      <c r="H24" s="11"/>
      <c r="I24" s="57" t="str">
        <f>IF(選手ﾃﾞｰﾀ入力用ｴｸｾﾙｼｰﾄ!I24="","",IF(選手ﾃﾞｰﾀ入力用ｴｸｾﾙｼｰﾄ!I24=1,"18歳～24歳",IF(選手ﾃﾞｰﾀ入力用ｴｸｾﾙｼｰﾄ!I24=2,"25歳～29歳",IF(選手ﾃﾞｰﾀ入力用ｴｸｾﾙｼｰﾄ!I24=3,"30歳～34歳",IF(選手ﾃﾞｰﾀ入力用ｴｸｾﾙｼｰﾄ!I24=4,"35歳～39歳",IF(選手ﾃﾞｰﾀ入力用ｴｸｾﾙｼｰﾄ!I24=5,"40歳～44歳",IF(選手ﾃﾞｰﾀ入力用ｴｸｾﾙｼｰﾄ!I24=6,"45歳～49歳",IF(選手ﾃﾞｰﾀ入力用ｴｸｾﾙｼｰﾄ!I24=7,"50歳～54歳",IF(選手ﾃﾞｰﾀ入力用ｴｸｾﾙｼｰﾄ!I24=8,"55歳～59歳",IF(選手ﾃﾞｰﾀ入力用ｴｸｾﾙｼｰﾄ!I24=9,"60歳～64歳",IF(選手ﾃﾞｰﾀ入力用ｴｸｾﾙｼｰﾄ!I24=10,"65歳～69歳",IF(選手ﾃﾞｰﾀ入力用ｴｸｾﾙｼｰﾄ!I24=11,"70歳～74歳",IF(選手ﾃﾞｰﾀ入力用ｴｸｾﾙｼｰﾄ!I24=12,"75歳～79歳",IF(選手ﾃﾞｰﾀ入力用ｴｸｾﾙｼｰﾄ!I24=13,"80歳以上","コードが違います"))))))))))))))</f>
        <v/>
      </c>
      <c r="J24" s="9" t="str">
        <f>IF(選手ﾃﾞｰﾀ入力用ｴｸｾﾙｼｰﾄ!J24="","",選手ﾃﾞｰﾀ入力用ｴｸｾﾙｼｰﾄ!J24)</f>
        <v/>
      </c>
      <c r="K24" s="9" t="str">
        <f>IF(選手ﾃﾞｰﾀ入力用ｴｸｾﾙｼｰﾄ!K24="","",選手ﾃﾞｰﾀ入力用ｴｸｾﾙｼｰﾄ!K24)</f>
        <v/>
      </c>
      <c r="L24" s="9" t="str">
        <f>IF(選手ﾃﾞｰﾀ入力用ｴｸｾﾙｼｰﾄ!L24="","",選手ﾃﾞｰﾀ入力用ｴｸｾﾙｼｰﾄ!L24)</f>
        <v/>
      </c>
      <c r="M24" s="9" t="str">
        <f>IF(選手ﾃﾞｰﾀ入力用ｴｸｾﾙｼｰﾄ!M24="","",選手ﾃﾞｰﾀ入力用ｴｸｾﾙｼｰﾄ!M24)</f>
        <v/>
      </c>
      <c r="N24" s="9" t="str">
        <f>IF(選手ﾃﾞｰﾀ入力用ｴｸｾﾙｼｰﾄ!N24="","",選手ﾃﾞｰﾀ入力用ｴｸｾﾙｼｰﾄ!N24)</f>
        <v/>
      </c>
      <c r="O24" s="11"/>
      <c r="P24" s="11"/>
      <c r="Q24" s="11"/>
      <c r="R24" s="24" t="str">
        <f>IF(選手ﾃﾞｰﾀ入力用ｴｸｾﾙｼｰﾄ!R24="","",選手ﾃﾞｰﾀ入力用ｴｸｾﾙｼｰﾄ!R24)</f>
        <v/>
      </c>
      <c r="S24" s="46" t="str">
        <f>IF(選手ﾃﾞｰﾀ入力用ｴｸｾﾙｼｰﾄ!S24="","",IF(選手ﾃﾞｰﾀ入力用ｴｸｾﾙｼｰﾄ!S24=10025,"自由形25ｍ",IF(選手ﾃﾞｰﾀ入力用ｴｸｾﾙｼｰﾄ!S24=10050,"自由形50ｍ",IF(選手ﾃﾞｰﾀ入力用ｴｸｾﾙｼｰﾄ!S24=10100,"自由形100ｍ",IF(選手ﾃﾞｰﾀ入力用ｴｸｾﾙｼｰﾄ!S24=10200,"自由形200ｍ",IF(選手ﾃﾞｰﾀ入力用ｴｸｾﾙｼｰﾄ!S24=20025,"背泳ぎ25ｍ",IF(選手ﾃﾞｰﾀ入力用ｴｸｾﾙｼｰﾄ!S24=20050,"背泳ぎ50ｍ",IF(選手ﾃﾞｰﾀ入力用ｴｸｾﾙｼｰﾄ!S24=20100,"背泳ぎ100ｍ",IF(選手ﾃﾞｰﾀ入力用ｴｸｾﾙｼｰﾄ!S24=20200,"背泳ぎ200ｍ",IF(選手ﾃﾞｰﾀ入力用ｴｸｾﾙｼｰﾄ!S24=30025,"平泳ぎ25ｍ",IF(選手ﾃﾞｰﾀ入力用ｴｸｾﾙｼｰﾄ!S24=30050,"平泳ぎ50ｍ",IF(選手ﾃﾞｰﾀ入力用ｴｸｾﾙｼｰﾄ!S24=30100,"平泳ぎ100ｍ",IF(選手ﾃﾞｰﾀ入力用ｴｸｾﾙｼｰﾄ!S24=30200,"平泳ぎ200ｍ",IF(選手ﾃﾞｰﾀ入力用ｴｸｾﾙｼｰﾄ!S24=40025,"ﾊﾞﾀﾌﾗｲ25ｍ",IF(選手ﾃﾞｰﾀ入力用ｴｸｾﾙｼｰﾄ!S24=40050,"ﾊﾞﾀﾌﾗｲ50ｍ",IF(選手ﾃﾞｰﾀ入力用ｴｸｾﾙｼｰﾄ!S24=40100,"ﾊﾞﾀﾌﾗｲ100ｍ",IF(選手ﾃﾞｰﾀ入力用ｴｸｾﾙｼｰﾄ!S24=40200,"ﾊﾞﾀﾌﾗｲ200ｍ",IF(選手ﾃﾞｰﾀ入力用ｴｸｾﾙｼｰﾄ!S24=50100,"個人メドレー100ｍ",IF(選手ﾃﾞｰﾀ入力用ｴｸｾﾙｼｰﾄ!S24=50200,"個人メドレー200ｍ","コードが違います")))))))))))))))))))</f>
        <v/>
      </c>
      <c r="T24" s="53" t="str">
        <f>IF(選手ﾃﾞｰﾀ入力用ｴｸｾﾙｼｰﾄ!T24="","",ROUND(選手ﾃﾞｰﾀ入力用ｴｸｾﾙｼｰﾄ!T24/100,0)&amp;"分"&amp;ROUNDDOWN(MOD(選手ﾃﾞｰﾀ入力用ｴｸｾﾙｼｰﾄ!T24,100),0)&amp;"秒"&amp;ROUND(MOD(選手ﾃﾞｰﾀ入力用ｴｸｾﾙｼｰﾄ!T24,1)*100,0))</f>
        <v/>
      </c>
      <c r="U24" s="46" t="str">
        <f>IF(選手ﾃﾞｰﾀ入力用ｴｸｾﾙｼｰﾄ!U24="","",IF(選手ﾃﾞｰﾀ入力用ｴｸｾﾙｼｰﾄ!U24=10025,"自由形25ｍ",IF(選手ﾃﾞｰﾀ入力用ｴｸｾﾙｼｰﾄ!U24=10050,"自由形50ｍ",IF(選手ﾃﾞｰﾀ入力用ｴｸｾﾙｼｰﾄ!U24=10100,"自由形100ｍ",IF(選手ﾃﾞｰﾀ入力用ｴｸｾﾙｼｰﾄ!U24=10200,"自由形200ｍ",IF(選手ﾃﾞｰﾀ入力用ｴｸｾﾙｼｰﾄ!U24=20025,"背泳ぎ25ｍ",IF(選手ﾃﾞｰﾀ入力用ｴｸｾﾙｼｰﾄ!U24=20050,"背泳ぎ50ｍ",IF(選手ﾃﾞｰﾀ入力用ｴｸｾﾙｼｰﾄ!U24=20100,"背泳ぎ100ｍ",IF(選手ﾃﾞｰﾀ入力用ｴｸｾﾙｼｰﾄ!U24=20200,"背泳ぎ200ｍ",IF(選手ﾃﾞｰﾀ入力用ｴｸｾﾙｼｰﾄ!U24=30025,"平泳ぎ25ｍ",IF(選手ﾃﾞｰﾀ入力用ｴｸｾﾙｼｰﾄ!U24=30050,"平泳ぎ50ｍ",IF(選手ﾃﾞｰﾀ入力用ｴｸｾﾙｼｰﾄ!U24=30100,"平泳ぎ100ｍ",IF(選手ﾃﾞｰﾀ入力用ｴｸｾﾙｼｰﾄ!U24=30200,"平泳ぎ200ｍ",IF(選手ﾃﾞｰﾀ入力用ｴｸｾﾙｼｰﾄ!U24=40025,"ﾊﾞﾀﾌﾗｲ25ｍ",IF(選手ﾃﾞｰﾀ入力用ｴｸｾﾙｼｰﾄ!U24=40050,"ﾊﾞﾀﾌﾗｲ50ｍ",IF(選手ﾃﾞｰﾀ入力用ｴｸｾﾙｼｰﾄ!U24=40100,"ﾊﾞﾀﾌﾗｲ100ｍ",IF(選手ﾃﾞｰﾀ入力用ｴｸｾﾙｼｰﾄ!U24=40200,"ﾊﾞﾀﾌﾗｲ200ｍ",IF(選手ﾃﾞｰﾀ入力用ｴｸｾﾙｼｰﾄ!U24=50100,"個人メドレー100ｍ",IF(選手ﾃﾞｰﾀ入力用ｴｸｾﾙｼｰﾄ!U24=50200,"個人メドレー200ｍ","コードが違います")))))))))))))))))))</f>
        <v/>
      </c>
      <c r="V24" s="29" t="str">
        <f>IF(選手ﾃﾞｰﾀ入力用ｴｸｾﾙｼｰﾄ!V24="","",ROUND(選手ﾃﾞｰﾀ入力用ｴｸｾﾙｼｰﾄ!V24/100,0)&amp;"分"&amp;ROUNDDOWN(MOD(選手ﾃﾞｰﾀ入力用ｴｸｾﾙｼｰﾄ!V24,100),0)&amp;"秒"&amp;ROUND(MOD(選手ﾃﾞｰﾀ入力用ｴｸｾﾙｼｰﾄ!V24,1)*100,0))</f>
        <v/>
      </c>
      <c r="W24" s="46" t="str">
        <f>IF(選手ﾃﾞｰﾀ入力用ｴｸｾﾙｼｰﾄ!W24="","",IF(選手ﾃﾞｰﾀ入力用ｴｸｾﾙｼｰﾄ!W24=10025,"自由形25ｍ",IF(選手ﾃﾞｰﾀ入力用ｴｸｾﾙｼｰﾄ!W24=10050,"自由形50ｍ",IF(選手ﾃﾞｰﾀ入力用ｴｸｾﾙｼｰﾄ!W24=10100,"自由形100ｍ",IF(選手ﾃﾞｰﾀ入力用ｴｸｾﾙｼｰﾄ!W24=10200,"自由形200ｍ",IF(選手ﾃﾞｰﾀ入力用ｴｸｾﾙｼｰﾄ!W24=20025,"背泳ぎ25ｍ",IF(選手ﾃﾞｰﾀ入力用ｴｸｾﾙｼｰﾄ!W24=20050,"背泳ぎ50ｍ",IF(選手ﾃﾞｰﾀ入力用ｴｸｾﾙｼｰﾄ!W24=20100,"背泳ぎ100ｍ",IF(選手ﾃﾞｰﾀ入力用ｴｸｾﾙｼｰﾄ!W24=20200,"背泳ぎ200ｍ",IF(選手ﾃﾞｰﾀ入力用ｴｸｾﾙｼｰﾄ!W24=30025,"平泳ぎ25ｍ",IF(選手ﾃﾞｰﾀ入力用ｴｸｾﾙｼｰﾄ!W24=30050,"平泳ぎ50ｍ",IF(選手ﾃﾞｰﾀ入力用ｴｸｾﾙｼｰﾄ!W24=30100,"平泳ぎ100ｍ",IF(選手ﾃﾞｰﾀ入力用ｴｸｾﾙｼｰﾄ!W24=30200,"平泳ぎ200ｍ",IF(選手ﾃﾞｰﾀ入力用ｴｸｾﾙｼｰﾄ!W24=40025,"ﾊﾞﾀﾌﾗｲ25ｍ",IF(選手ﾃﾞｰﾀ入力用ｴｸｾﾙｼｰﾄ!W24=40050,"ﾊﾞﾀﾌﾗｲ50ｍ",IF(選手ﾃﾞｰﾀ入力用ｴｸｾﾙｼｰﾄ!W24=40100,"ﾊﾞﾀﾌﾗｲ100ｍ",IF(選手ﾃﾞｰﾀ入力用ｴｸｾﾙｼｰﾄ!W24=40200,"ﾊﾞﾀﾌﾗｲ200ｍ",IF(選手ﾃﾞｰﾀ入力用ｴｸｾﾙｼｰﾄ!W24=50100,"個人メドレー100ｍ",IF(選手ﾃﾞｰﾀ入力用ｴｸｾﾙｼｰﾄ!W24=50200,"個人メドレー200ｍ","コードが違います")))))))))))))))))))</f>
        <v/>
      </c>
      <c r="X24" s="29" t="str">
        <f>IF(選手ﾃﾞｰﾀ入力用ｴｸｾﾙｼｰﾄ!X24="","",ROUND(選手ﾃﾞｰﾀ入力用ｴｸｾﾙｼｰﾄ!X24/100,0)&amp;"分"&amp;ROUNDDOWN(MOD(選手ﾃﾞｰﾀ入力用ｴｸｾﾙｼｰﾄ!X24,100),0)&amp;"秒"&amp;ROUND(MOD(選手ﾃﾞｰﾀ入力用ｴｸｾﾙｼｰﾄ!X24,1)*100,0))</f>
        <v/>
      </c>
      <c r="Y24" s="46" t="str">
        <f>IF(選手ﾃﾞｰﾀ入力用ｴｸｾﾙｼｰﾄ!Y24="","",IF(選手ﾃﾞｰﾀ入力用ｴｸｾﾙｼｰﾄ!Y24=10025,"自由形25ｍ",IF(選手ﾃﾞｰﾀ入力用ｴｸｾﾙｼｰﾄ!Y24=10050,"自由形50ｍ",IF(選手ﾃﾞｰﾀ入力用ｴｸｾﾙｼｰﾄ!Y24=10100,"自由形100ｍ",IF(選手ﾃﾞｰﾀ入力用ｴｸｾﾙｼｰﾄ!Y24=10200,"自由形200ｍ",IF(選手ﾃﾞｰﾀ入力用ｴｸｾﾙｼｰﾄ!Y24=20025,"背泳ぎ25ｍ",IF(選手ﾃﾞｰﾀ入力用ｴｸｾﾙｼｰﾄ!Y24=20050,"背泳ぎ50ｍ",IF(選手ﾃﾞｰﾀ入力用ｴｸｾﾙｼｰﾄ!Y24=20100,"背泳ぎ100ｍ",IF(選手ﾃﾞｰﾀ入力用ｴｸｾﾙｼｰﾄ!Y24=20200,"背泳ぎ200ｍ",IF(選手ﾃﾞｰﾀ入力用ｴｸｾﾙｼｰﾄ!Y24=30025,"平泳ぎ25ｍ",IF(選手ﾃﾞｰﾀ入力用ｴｸｾﾙｼｰﾄ!Y24=30050,"平泳ぎ50ｍ",IF(選手ﾃﾞｰﾀ入力用ｴｸｾﾙｼｰﾄ!Y24=30100,"平泳ぎ100ｍ",IF(選手ﾃﾞｰﾀ入力用ｴｸｾﾙｼｰﾄ!Y24=30200,"平泳ぎ200ｍ",IF(選手ﾃﾞｰﾀ入力用ｴｸｾﾙｼｰﾄ!Y24=40025,"ﾊﾞﾀﾌﾗｲ25ｍ",IF(選手ﾃﾞｰﾀ入力用ｴｸｾﾙｼｰﾄ!Y24=40050,"ﾊﾞﾀﾌﾗｲ50ｍ",IF(選手ﾃﾞｰﾀ入力用ｴｸｾﾙｼｰﾄ!Y24=40100,"ﾊﾞﾀﾌﾗｲ100ｍ",IF(選手ﾃﾞｰﾀ入力用ｴｸｾﾙｼｰﾄ!Y24=40200,"ﾊﾞﾀﾌﾗｲ200ｍ",IF(選手ﾃﾞｰﾀ入力用ｴｸｾﾙｼｰﾄ!Y24=50100,"個人メドレー100ｍ",IF(選手ﾃﾞｰﾀ入力用ｴｸｾﾙｼｰﾄ!Y24=50200,"個人メドレー200ｍ","コードが違います")))))))))))))))))))</f>
        <v/>
      </c>
      <c r="Z24" s="29" t="str">
        <f>IF(選手ﾃﾞｰﾀ入力用ｴｸｾﾙｼｰﾄ!Z24="","",ROUND(選手ﾃﾞｰﾀ入力用ｴｸｾﾙｼｰﾄ!Z24/100,0)&amp;"分"&amp;ROUNDDOWN(MOD(選手ﾃﾞｰﾀ入力用ｴｸｾﾙｼｰﾄ!Z24,100),0)&amp;"秒"&amp;ROUND(MOD(選手ﾃﾞｰﾀ入力用ｴｸｾﾙｼｰﾄ!Z24,1)*100,0))</f>
        <v/>
      </c>
      <c r="AA24" s="46" t="str">
        <f>IF(選手ﾃﾞｰﾀ入力用ｴｸｾﾙｼｰﾄ!AA24="","",IF(選手ﾃﾞｰﾀ入力用ｴｸｾﾙｼｰﾄ!AA24=10025,"自由形25ｍ",IF(選手ﾃﾞｰﾀ入力用ｴｸｾﾙｼｰﾄ!AA24=10050,"自由形50ｍ",IF(選手ﾃﾞｰﾀ入力用ｴｸｾﾙｼｰﾄ!AA24=10100,"自由形100ｍ",IF(選手ﾃﾞｰﾀ入力用ｴｸｾﾙｼｰﾄ!AA24=10200,"自由形200ｍ",IF(選手ﾃﾞｰﾀ入力用ｴｸｾﾙｼｰﾄ!AA24=20025,"背泳ぎ25ｍ",IF(選手ﾃﾞｰﾀ入力用ｴｸｾﾙｼｰﾄ!AA24=20050,"背泳ぎ50ｍ",IF(選手ﾃﾞｰﾀ入力用ｴｸｾﾙｼｰﾄ!AA24=20100,"背泳ぎ100ｍ",IF(選手ﾃﾞｰﾀ入力用ｴｸｾﾙｼｰﾄ!AA24=20200,"背泳ぎ200ｍ",IF(選手ﾃﾞｰﾀ入力用ｴｸｾﾙｼｰﾄ!AA24=30025,"平泳ぎ25ｍ",IF(選手ﾃﾞｰﾀ入力用ｴｸｾﾙｼｰﾄ!AA24=30050,"平泳ぎ50ｍ",IF(選手ﾃﾞｰﾀ入力用ｴｸｾﾙｼｰﾄ!AA24=30100,"平泳ぎ100ｍ",IF(選手ﾃﾞｰﾀ入力用ｴｸｾﾙｼｰﾄ!AA24=30200,"平泳ぎ200ｍ",IF(選手ﾃﾞｰﾀ入力用ｴｸｾﾙｼｰﾄ!AA24=40025,"ﾊﾞﾀﾌﾗｲ25ｍ",IF(選手ﾃﾞｰﾀ入力用ｴｸｾﾙｼｰﾄ!AA24=40050,"ﾊﾞﾀﾌﾗｲ50ｍ",IF(選手ﾃﾞｰﾀ入力用ｴｸｾﾙｼｰﾄ!AA24=40100,"ﾊﾞﾀﾌﾗｲ100ｍ",IF(選手ﾃﾞｰﾀ入力用ｴｸｾﾙｼｰﾄ!AA24=40200,"ﾊﾞﾀﾌﾗｲ200ｍ",IF(選手ﾃﾞｰﾀ入力用ｴｸｾﾙｼｰﾄ!AA24=50100,"個人メドレー100ｍ",IF(選手ﾃﾞｰﾀ入力用ｴｸｾﾙｼｰﾄ!AA24=50200,"個人メドレー200ｍ","コードが違います")))))))))))))))))))</f>
        <v/>
      </c>
      <c r="AB24" s="29" t="str">
        <f>IF(選手ﾃﾞｰﾀ入力用ｴｸｾﾙｼｰﾄ!AB24="","",ROUND(選手ﾃﾞｰﾀ入力用ｴｸｾﾙｼｰﾄ!AB24/100,0)&amp;"分"&amp;ROUNDDOWN(MOD(選手ﾃﾞｰﾀ入力用ｴｸｾﾙｼｰﾄ!AB24,100),0)&amp;"秒"&amp;ROUND(MOD(選手ﾃﾞｰﾀ入力用ｴｸｾﾙｼｰﾄ!AB24,1)*100,0))</f>
        <v/>
      </c>
      <c r="AC24" s="46" t="str">
        <f>IF(選手ﾃﾞｰﾀ入力用ｴｸｾﾙｼｰﾄ!AC24="","",IF(選手ﾃﾞｰﾀ入力用ｴｸｾﾙｼｰﾄ!AC24=10025,"自由形25ｍ",IF(選手ﾃﾞｰﾀ入力用ｴｸｾﾙｼｰﾄ!AC24=10050,"自由形50ｍ",IF(選手ﾃﾞｰﾀ入力用ｴｸｾﾙｼｰﾄ!AC24=10100,"自由形100ｍ",IF(選手ﾃﾞｰﾀ入力用ｴｸｾﾙｼｰﾄ!AC24=10200,"自由形200ｍ",IF(選手ﾃﾞｰﾀ入力用ｴｸｾﾙｼｰﾄ!AC24=20025,"背泳ぎ25ｍ",IF(選手ﾃﾞｰﾀ入力用ｴｸｾﾙｼｰﾄ!AC24=20050,"背泳ぎ50ｍ",IF(選手ﾃﾞｰﾀ入力用ｴｸｾﾙｼｰﾄ!AC24=20100,"背泳ぎ100ｍ",IF(選手ﾃﾞｰﾀ入力用ｴｸｾﾙｼｰﾄ!AC24=20200,"背泳ぎ200ｍ",IF(選手ﾃﾞｰﾀ入力用ｴｸｾﾙｼｰﾄ!AC24=30025,"平泳ぎ25ｍ",IF(選手ﾃﾞｰﾀ入力用ｴｸｾﾙｼｰﾄ!AC24=30050,"平泳ぎ50ｍ",IF(選手ﾃﾞｰﾀ入力用ｴｸｾﾙｼｰﾄ!AC24=30100,"平泳ぎ100ｍ",IF(選手ﾃﾞｰﾀ入力用ｴｸｾﾙｼｰﾄ!AC24=30200,"平泳ぎ200ｍ",IF(選手ﾃﾞｰﾀ入力用ｴｸｾﾙｼｰﾄ!AC24=40025,"ﾊﾞﾀﾌﾗｲ25ｍ",IF(選手ﾃﾞｰﾀ入力用ｴｸｾﾙｼｰﾄ!AC24=40050,"ﾊﾞﾀﾌﾗｲ50ｍ",IF(選手ﾃﾞｰﾀ入力用ｴｸｾﾙｼｰﾄ!AC24=40100,"ﾊﾞﾀﾌﾗｲ100ｍ",IF(選手ﾃﾞｰﾀ入力用ｴｸｾﾙｼｰﾄ!AC24=40200,"ﾊﾞﾀﾌﾗｲ200ｍ",IF(選手ﾃﾞｰﾀ入力用ｴｸｾﾙｼｰﾄ!AC24=50100,"個人メドレー100ｍ",IF(選手ﾃﾞｰﾀ入力用ｴｸｾﾙｼｰﾄ!AC24=50200,"個人メドレー200ｍ","コードが違います")))))))))))))))))))</f>
        <v/>
      </c>
      <c r="AD24" s="29" t="str">
        <f>IF(選手ﾃﾞｰﾀ入力用ｴｸｾﾙｼｰﾄ!AD24="","",ROUND(選手ﾃﾞｰﾀ入力用ｴｸｾﾙｼｰﾄ!AD24/100,0)&amp;"分"&amp;ROUNDDOWN(MOD(選手ﾃﾞｰﾀ入力用ｴｸｾﾙｼｰﾄ!AD24,100),0)&amp;"秒"&amp;ROUND(MOD(選手ﾃﾞｰﾀ入力用ｴｸｾﾙｼｰﾄ!AD24,1)*100,0))</f>
        <v/>
      </c>
      <c r="AE24" s="46" t="str">
        <f>IF(選手ﾃﾞｰﾀ入力用ｴｸｾﾙｼｰﾄ!AE24="","",IF(選手ﾃﾞｰﾀ入力用ｴｸｾﾙｼｰﾄ!AE24=10025,"自由形25ｍ",IF(選手ﾃﾞｰﾀ入力用ｴｸｾﾙｼｰﾄ!AE24=10050,"自由形50ｍ",IF(選手ﾃﾞｰﾀ入力用ｴｸｾﾙｼｰﾄ!AE24=10100,"自由形100ｍ",IF(選手ﾃﾞｰﾀ入力用ｴｸｾﾙｼｰﾄ!AE24=10200,"自由形200ｍ",IF(選手ﾃﾞｰﾀ入力用ｴｸｾﾙｼｰﾄ!AE24=20025,"背泳ぎ25ｍ",IF(選手ﾃﾞｰﾀ入力用ｴｸｾﾙｼｰﾄ!AE24=20050,"背泳ぎ50ｍ",IF(選手ﾃﾞｰﾀ入力用ｴｸｾﾙｼｰﾄ!AE24=20100,"背泳ぎ100ｍ",IF(選手ﾃﾞｰﾀ入力用ｴｸｾﾙｼｰﾄ!AE24=20200,"背泳ぎ200ｍ",IF(選手ﾃﾞｰﾀ入力用ｴｸｾﾙｼｰﾄ!AE24=30025,"平泳ぎ25ｍ",IF(選手ﾃﾞｰﾀ入力用ｴｸｾﾙｼｰﾄ!AE24=30050,"平泳ぎ50ｍ",IF(選手ﾃﾞｰﾀ入力用ｴｸｾﾙｼｰﾄ!AE24=30100,"平泳ぎ100ｍ",IF(選手ﾃﾞｰﾀ入力用ｴｸｾﾙｼｰﾄ!AE24=30200,"平泳ぎ200ｍ",IF(選手ﾃﾞｰﾀ入力用ｴｸｾﾙｼｰﾄ!AE24=40025,"ﾊﾞﾀﾌﾗｲ25ｍ",IF(選手ﾃﾞｰﾀ入力用ｴｸｾﾙｼｰﾄ!AE24=40050,"ﾊﾞﾀﾌﾗｲ50ｍ",IF(選手ﾃﾞｰﾀ入力用ｴｸｾﾙｼｰﾄ!AE24=40100,"ﾊﾞﾀﾌﾗｲ100ｍ",IF(選手ﾃﾞｰﾀ入力用ｴｸｾﾙｼｰﾄ!AE24=40200,"ﾊﾞﾀﾌﾗｲ200ｍ",IF(選手ﾃﾞｰﾀ入力用ｴｸｾﾙｼｰﾄ!AE24=50100,"個人メドレー100ｍ",IF(選手ﾃﾞｰﾀ入力用ｴｸｾﾙｼｰﾄ!AE24=50200,"個人メドレー200ｍ","コードが違います")))))))))))))))))))</f>
        <v/>
      </c>
      <c r="AF24" s="32" t="str">
        <f>IF(選手ﾃﾞｰﾀ入力用ｴｸｾﾙｼｰﾄ!AF24="","",ROUND(選手ﾃﾞｰﾀ入力用ｴｸｾﾙｼｰﾄ!AF24/100,0)&amp;"分"&amp;ROUNDDOWN(MOD(選手ﾃﾞｰﾀ入力用ｴｸｾﾙｼｰﾄ!AF24,100),0)&amp;"秒"&amp;ROUND(MOD(選手ﾃﾞｰﾀ入力用ｴｸｾﾙｼｰﾄ!AF24,1)*100,0))</f>
        <v/>
      </c>
    </row>
    <row r="25" spans="1:32" ht="15.6" customHeight="1" x14ac:dyDescent="0.15">
      <c r="A25" s="1"/>
      <c r="B25" s="19"/>
      <c r="C25" s="9" t="str">
        <f>IF(選手ﾃﾞｰﾀ入力用ｴｸｾﾙｼｰﾄ!C25=1,"男性",IF(選手ﾃﾞｰﾀ入力用ｴｸｾﾙｼｰﾄ!C25=2,"女性",""))</f>
        <v/>
      </c>
      <c r="D25" s="57" t="str">
        <f>IF(選手ﾃﾞｰﾀ入力用ｴｸｾﾙｼｰﾄ!D25="","",選手ﾃﾞｰﾀ入力用ｴｸｾﾙｼｰﾄ!D25)</f>
        <v/>
      </c>
      <c r="E25" s="43" t="str">
        <f>IF(選手ﾃﾞｰﾀ入力用ｴｸｾﾙｼｰﾄ!E25="","",選手ﾃﾞｰﾀ入力用ｴｸｾﾙｼｰﾄ!E25)</f>
        <v/>
      </c>
      <c r="F25" s="9" t="str">
        <f>IF(選手ﾃﾞｰﾀ入力用ｴｸｾﾙｼｰﾄ!F25="","",ROUND(選手ﾃﾞｰﾀ入力用ｴｸｾﾙｼｰﾄ!F25/10000,0)&amp;"年"&amp;ROUNDDOWN(MOD(選手ﾃﾞｰﾀ入力用ｴｸｾﾙｼｰﾄ!F25,10000)/100,0)&amp;"月"&amp;MOD(選手ﾃﾞｰﾀ入力用ｴｸｾﾙｼｰﾄ!F25,100)&amp;"日")</f>
        <v/>
      </c>
      <c r="G25" s="11"/>
      <c r="H25" s="11"/>
      <c r="I25" s="57" t="str">
        <f>IF(選手ﾃﾞｰﾀ入力用ｴｸｾﾙｼｰﾄ!I25="","",IF(選手ﾃﾞｰﾀ入力用ｴｸｾﾙｼｰﾄ!I25=1,"18歳～24歳",IF(選手ﾃﾞｰﾀ入力用ｴｸｾﾙｼｰﾄ!I25=2,"25歳～29歳",IF(選手ﾃﾞｰﾀ入力用ｴｸｾﾙｼｰﾄ!I25=3,"30歳～34歳",IF(選手ﾃﾞｰﾀ入力用ｴｸｾﾙｼｰﾄ!I25=4,"35歳～39歳",IF(選手ﾃﾞｰﾀ入力用ｴｸｾﾙｼｰﾄ!I25=5,"40歳～44歳",IF(選手ﾃﾞｰﾀ入力用ｴｸｾﾙｼｰﾄ!I25=6,"45歳～49歳",IF(選手ﾃﾞｰﾀ入力用ｴｸｾﾙｼｰﾄ!I25=7,"50歳～54歳",IF(選手ﾃﾞｰﾀ入力用ｴｸｾﾙｼｰﾄ!I25=8,"55歳～59歳",IF(選手ﾃﾞｰﾀ入力用ｴｸｾﾙｼｰﾄ!I25=9,"60歳～64歳",IF(選手ﾃﾞｰﾀ入力用ｴｸｾﾙｼｰﾄ!I25=10,"65歳～69歳",IF(選手ﾃﾞｰﾀ入力用ｴｸｾﾙｼｰﾄ!I25=11,"70歳～74歳",IF(選手ﾃﾞｰﾀ入力用ｴｸｾﾙｼｰﾄ!I25=12,"75歳～79歳",IF(選手ﾃﾞｰﾀ入力用ｴｸｾﾙｼｰﾄ!I25=13,"80歳以上","コードが違います"))))))))))))))</f>
        <v/>
      </c>
      <c r="J25" s="9" t="str">
        <f>IF(選手ﾃﾞｰﾀ入力用ｴｸｾﾙｼｰﾄ!J25="","",選手ﾃﾞｰﾀ入力用ｴｸｾﾙｼｰﾄ!J25)</f>
        <v/>
      </c>
      <c r="K25" s="9" t="str">
        <f>IF(選手ﾃﾞｰﾀ入力用ｴｸｾﾙｼｰﾄ!K25="","",選手ﾃﾞｰﾀ入力用ｴｸｾﾙｼｰﾄ!K25)</f>
        <v/>
      </c>
      <c r="L25" s="9" t="str">
        <f>IF(選手ﾃﾞｰﾀ入力用ｴｸｾﾙｼｰﾄ!L25="","",選手ﾃﾞｰﾀ入力用ｴｸｾﾙｼｰﾄ!L25)</f>
        <v/>
      </c>
      <c r="M25" s="9" t="str">
        <f>IF(選手ﾃﾞｰﾀ入力用ｴｸｾﾙｼｰﾄ!M25="","",選手ﾃﾞｰﾀ入力用ｴｸｾﾙｼｰﾄ!M25)</f>
        <v/>
      </c>
      <c r="N25" s="9" t="str">
        <f>IF(選手ﾃﾞｰﾀ入力用ｴｸｾﾙｼｰﾄ!N25="","",選手ﾃﾞｰﾀ入力用ｴｸｾﾙｼｰﾄ!N25)</f>
        <v/>
      </c>
      <c r="O25" s="11"/>
      <c r="P25" s="11"/>
      <c r="Q25" s="11"/>
      <c r="R25" s="24" t="str">
        <f>IF(選手ﾃﾞｰﾀ入力用ｴｸｾﾙｼｰﾄ!R25="","",選手ﾃﾞｰﾀ入力用ｴｸｾﾙｼｰﾄ!R25)</f>
        <v/>
      </c>
      <c r="S25" s="46" t="str">
        <f>IF(選手ﾃﾞｰﾀ入力用ｴｸｾﾙｼｰﾄ!S25="","",IF(選手ﾃﾞｰﾀ入力用ｴｸｾﾙｼｰﾄ!S25=10025,"自由形25ｍ",IF(選手ﾃﾞｰﾀ入力用ｴｸｾﾙｼｰﾄ!S25=10050,"自由形50ｍ",IF(選手ﾃﾞｰﾀ入力用ｴｸｾﾙｼｰﾄ!S25=10100,"自由形100ｍ",IF(選手ﾃﾞｰﾀ入力用ｴｸｾﾙｼｰﾄ!S25=10200,"自由形200ｍ",IF(選手ﾃﾞｰﾀ入力用ｴｸｾﾙｼｰﾄ!S25=20025,"背泳ぎ25ｍ",IF(選手ﾃﾞｰﾀ入力用ｴｸｾﾙｼｰﾄ!S25=20050,"背泳ぎ50ｍ",IF(選手ﾃﾞｰﾀ入力用ｴｸｾﾙｼｰﾄ!S25=20100,"背泳ぎ100ｍ",IF(選手ﾃﾞｰﾀ入力用ｴｸｾﾙｼｰﾄ!S25=20200,"背泳ぎ200ｍ",IF(選手ﾃﾞｰﾀ入力用ｴｸｾﾙｼｰﾄ!S25=30025,"平泳ぎ25ｍ",IF(選手ﾃﾞｰﾀ入力用ｴｸｾﾙｼｰﾄ!S25=30050,"平泳ぎ50ｍ",IF(選手ﾃﾞｰﾀ入力用ｴｸｾﾙｼｰﾄ!S25=30100,"平泳ぎ100ｍ",IF(選手ﾃﾞｰﾀ入力用ｴｸｾﾙｼｰﾄ!S25=30200,"平泳ぎ200ｍ",IF(選手ﾃﾞｰﾀ入力用ｴｸｾﾙｼｰﾄ!S25=40025,"ﾊﾞﾀﾌﾗｲ25ｍ",IF(選手ﾃﾞｰﾀ入力用ｴｸｾﾙｼｰﾄ!S25=40050,"ﾊﾞﾀﾌﾗｲ50ｍ",IF(選手ﾃﾞｰﾀ入力用ｴｸｾﾙｼｰﾄ!S25=40100,"ﾊﾞﾀﾌﾗｲ100ｍ",IF(選手ﾃﾞｰﾀ入力用ｴｸｾﾙｼｰﾄ!S25=40200,"ﾊﾞﾀﾌﾗｲ200ｍ",IF(選手ﾃﾞｰﾀ入力用ｴｸｾﾙｼｰﾄ!S25=50100,"個人メドレー100ｍ",IF(選手ﾃﾞｰﾀ入力用ｴｸｾﾙｼｰﾄ!S25=50200,"個人メドレー200ｍ","コードが違います")))))))))))))))))))</f>
        <v/>
      </c>
      <c r="T25" s="53" t="str">
        <f>IF(選手ﾃﾞｰﾀ入力用ｴｸｾﾙｼｰﾄ!T25="","",ROUND(選手ﾃﾞｰﾀ入力用ｴｸｾﾙｼｰﾄ!T25/100,0)&amp;"分"&amp;ROUNDDOWN(MOD(選手ﾃﾞｰﾀ入力用ｴｸｾﾙｼｰﾄ!T25,100),0)&amp;"秒"&amp;ROUND(MOD(選手ﾃﾞｰﾀ入力用ｴｸｾﾙｼｰﾄ!T25,1)*100,0))</f>
        <v/>
      </c>
      <c r="U25" s="46" t="str">
        <f>IF(選手ﾃﾞｰﾀ入力用ｴｸｾﾙｼｰﾄ!U25="","",IF(選手ﾃﾞｰﾀ入力用ｴｸｾﾙｼｰﾄ!U25=10025,"自由形25ｍ",IF(選手ﾃﾞｰﾀ入力用ｴｸｾﾙｼｰﾄ!U25=10050,"自由形50ｍ",IF(選手ﾃﾞｰﾀ入力用ｴｸｾﾙｼｰﾄ!U25=10100,"自由形100ｍ",IF(選手ﾃﾞｰﾀ入力用ｴｸｾﾙｼｰﾄ!U25=10200,"自由形200ｍ",IF(選手ﾃﾞｰﾀ入力用ｴｸｾﾙｼｰﾄ!U25=20025,"背泳ぎ25ｍ",IF(選手ﾃﾞｰﾀ入力用ｴｸｾﾙｼｰﾄ!U25=20050,"背泳ぎ50ｍ",IF(選手ﾃﾞｰﾀ入力用ｴｸｾﾙｼｰﾄ!U25=20100,"背泳ぎ100ｍ",IF(選手ﾃﾞｰﾀ入力用ｴｸｾﾙｼｰﾄ!U25=20200,"背泳ぎ200ｍ",IF(選手ﾃﾞｰﾀ入力用ｴｸｾﾙｼｰﾄ!U25=30025,"平泳ぎ25ｍ",IF(選手ﾃﾞｰﾀ入力用ｴｸｾﾙｼｰﾄ!U25=30050,"平泳ぎ50ｍ",IF(選手ﾃﾞｰﾀ入力用ｴｸｾﾙｼｰﾄ!U25=30100,"平泳ぎ100ｍ",IF(選手ﾃﾞｰﾀ入力用ｴｸｾﾙｼｰﾄ!U25=30200,"平泳ぎ200ｍ",IF(選手ﾃﾞｰﾀ入力用ｴｸｾﾙｼｰﾄ!U25=40025,"ﾊﾞﾀﾌﾗｲ25ｍ",IF(選手ﾃﾞｰﾀ入力用ｴｸｾﾙｼｰﾄ!U25=40050,"ﾊﾞﾀﾌﾗｲ50ｍ",IF(選手ﾃﾞｰﾀ入力用ｴｸｾﾙｼｰﾄ!U25=40100,"ﾊﾞﾀﾌﾗｲ100ｍ",IF(選手ﾃﾞｰﾀ入力用ｴｸｾﾙｼｰﾄ!U25=40200,"ﾊﾞﾀﾌﾗｲ200ｍ",IF(選手ﾃﾞｰﾀ入力用ｴｸｾﾙｼｰﾄ!U25=50100,"個人メドレー100ｍ",IF(選手ﾃﾞｰﾀ入力用ｴｸｾﾙｼｰﾄ!U25=50200,"個人メドレー200ｍ","コードが違います")))))))))))))))))))</f>
        <v/>
      </c>
      <c r="V25" s="29" t="str">
        <f>IF(選手ﾃﾞｰﾀ入力用ｴｸｾﾙｼｰﾄ!V25="","",ROUND(選手ﾃﾞｰﾀ入力用ｴｸｾﾙｼｰﾄ!V25/100,0)&amp;"分"&amp;ROUNDDOWN(MOD(選手ﾃﾞｰﾀ入力用ｴｸｾﾙｼｰﾄ!V25,100),0)&amp;"秒"&amp;ROUND(MOD(選手ﾃﾞｰﾀ入力用ｴｸｾﾙｼｰﾄ!V25,1)*100,0))</f>
        <v/>
      </c>
      <c r="W25" s="46" t="str">
        <f>IF(選手ﾃﾞｰﾀ入力用ｴｸｾﾙｼｰﾄ!W25="","",IF(選手ﾃﾞｰﾀ入力用ｴｸｾﾙｼｰﾄ!W25=10025,"自由形25ｍ",IF(選手ﾃﾞｰﾀ入力用ｴｸｾﾙｼｰﾄ!W25=10050,"自由形50ｍ",IF(選手ﾃﾞｰﾀ入力用ｴｸｾﾙｼｰﾄ!W25=10100,"自由形100ｍ",IF(選手ﾃﾞｰﾀ入力用ｴｸｾﾙｼｰﾄ!W25=10200,"自由形200ｍ",IF(選手ﾃﾞｰﾀ入力用ｴｸｾﾙｼｰﾄ!W25=20025,"背泳ぎ25ｍ",IF(選手ﾃﾞｰﾀ入力用ｴｸｾﾙｼｰﾄ!W25=20050,"背泳ぎ50ｍ",IF(選手ﾃﾞｰﾀ入力用ｴｸｾﾙｼｰﾄ!W25=20100,"背泳ぎ100ｍ",IF(選手ﾃﾞｰﾀ入力用ｴｸｾﾙｼｰﾄ!W25=20200,"背泳ぎ200ｍ",IF(選手ﾃﾞｰﾀ入力用ｴｸｾﾙｼｰﾄ!W25=30025,"平泳ぎ25ｍ",IF(選手ﾃﾞｰﾀ入力用ｴｸｾﾙｼｰﾄ!W25=30050,"平泳ぎ50ｍ",IF(選手ﾃﾞｰﾀ入力用ｴｸｾﾙｼｰﾄ!W25=30100,"平泳ぎ100ｍ",IF(選手ﾃﾞｰﾀ入力用ｴｸｾﾙｼｰﾄ!W25=30200,"平泳ぎ200ｍ",IF(選手ﾃﾞｰﾀ入力用ｴｸｾﾙｼｰﾄ!W25=40025,"ﾊﾞﾀﾌﾗｲ25ｍ",IF(選手ﾃﾞｰﾀ入力用ｴｸｾﾙｼｰﾄ!W25=40050,"ﾊﾞﾀﾌﾗｲ50ｍ",IF(選手ﾃﾞｰﾀ入力用ｴｸｾﾙｼｰﾄ!W25=40100,"ﾊﾞﾀﾌﾗｲ100ｍ",IF(選手ﾃﾞｰﾀ入力用ｴｸｾﾙｼｰﾄ!W25=40200,"ﾊﾞﾀﾌﾗｲ200ｍ",IF(選手ﾃﾞｰﾀ入力用ｴｸｾﾙｼｰﾄ!W25=50100,"個人メドレー100ｍ",IF(選手ﾃﾞｰﾀ入力用ｴｸｾﾙｼｰﾄ!W25=50200,"個人メドレー200ｍ","コードが違います")))))))))))))))))))</f>
        <v/>
      </c>
      <c r="X25" s="29" t="str">
        <f>IF(選手ﾃﾞｰﾀ入力用ｴｸｾﾙｼｰﾄ!X25="","",ROUND(選手ﾃﾞｰﾀ入力用ｴｸｾﾙｼｰﾄ!X25/100,0)&amp;"分"&amp;ROUNDDOWN(MOD(選手ﾃﾞｰﾀ入力用ｴｸｾﾙｼｰﾄ!X25,100),0)&amp;"秒"&amp;ROUND(MOD(選手ﾃﾞｰﾀ入力用ｴｸｾﾙｼｰﾄ!X25,1)*100,0))</f>
        <v/>
      </c>
      <c r="Y25" s="46" t="str">
        <f>IF(選手ﾃﾞｰﾀ入力用ｴｸｾﾙｼｰﾄ!Y25="","",IF(選手ﾃﾞｰﾀ入力用ｴｸｾﾙｼｰﾄ!Y25=10025,"自由形25ｍ",IF(選手ﾃﾞｰﾀ入力用ｴｸｾﾙｼｰﾄ!Y25=10050,"自由形50ｍ",IF(選手ﾃﾞｰﾀ入力用ｴｸｾﾙｼｰﾄ!Y25=10100,"自由形100ｍ",IF(選手ﾃﾞｰﾀ入力用ｴｸｾﾙｼｰﾄ!Y25=10200,"自由形200ｍ",IF(選手ﾃﾞｰﾀ入力用ｴｸｾﾙｼｰﾄ!Y25=20025,"背泳ぎ25ｍ",IF(選手ﾃﾞｰﾀ入力用ｴｸｾﾙｼｰﾄ!Y25=20050,"背泳ぎ50ｍ",IF(選手ﾃﾞｰﾀ入力用ｴｸｾﾙｼｰﾄ!Y25=20100,"背泳ぎ100ｍ",IF(選手ﾃﾞｰﾀ入力用ｴｸｾﾙｼｰﾄ!Y25=20200,"背泳ぎ200ｍ",IF(選手ﾃﾞｰﾀ入力用ｴｸｾﾙｼｰﾄ!Y25=30025,"平泳ぎ25ｍ",IF(選手ﾃﾞｰﾀ入力用ｴｸｾﾙｼｰﾄ!Y25=30050,"平泳ぎ50ｍ",IF(選手ﾃﾞｰﾀ入力用ｴｸｾﾙｼｰﾄ!Y25=30100,"平泳ぎ100ｍ",IF(選手ﾃﾞｰﾀ入力用ｴｸｾﾙｼｰﾄ!Y25=30200,"平泳ぎ200ｍ",IF(選手ﾃﾞｰﾀ入力用ｴｸｾﾙｼｰﾄ!Y25=40025,"ﾊﾞﾀﾌﾗｲ25ｍ",IF(選手ﾃﾞｰﾀ入力用ｴｸｾﾙｼｰﾄ!Y25=40050,"ﾊﾞﾀﾌﾗｲ50ｍ",IF(選手ﾃﾞｰﾀ入力用ｴｸｾﾙｼｰﾄ!Y25=40100,"ﾊﾞﾀﾌﾗｲ100ｍ",IF(選手ﾃﾞｰﾀ入力用ｴｸｾﾙｼｰﾄ!Y25=40200,"ﾊﾞﾀﾌﾗｲ200ｍ",IF(選手ﾃﾞｰﾀ入力用ｴｸｾﾙｼｰﾄ!Y25=50100,"個人メドレー100ｍ",IF(選手ﾃﾞｰﾀ入力用ｴｸｾﾙｼｰﾄ!Y25=50200,"個人メドレー200ｍ","コードが違います")))))))))))))))))))</f>
        <v/>
      </c>
      <c r="Z25" s="29" t="str">
        <f>IF(選手ﾃﾞｰﾀ入力用ｴｸｾﾙｼｰﾄ!Z25="","",ROUND(選手ﾃﾞｰﾀ入力用ｴｸｾﾙｼｰﾄ!Z25/100,0)&amp;"分"&amp;ROUNDDOWN(MOD(選手ﾃﾞｰﾀ入力用ｴｸｾﾙｼｰﾄ!Z25,100),0)&amp;"秒"&amp;ROUND(MOD(選手ﾃﾞｰﾀ入力用ｴｸｾﾙｼｰﾄ!Z25,1)*100,0))</f>
        <v/>
      </c>
      <c r="AA25" s="46" t="str">
        <f>IF(選手ﾃﾞｰﾀ入力用ｴｸｾﾙｼｰﾄ!AA25="","",IF(選手ﾃﾞｰﾀ入力用ｴｸｾﾙｼｰﾄ!AA25=10025,"自由形25ｍ",IF(選手ﾃﾞｰﾀ入力用ｴｸｾﾙｼｰﾄ!AA25=10050,"自由形50ｍ",IF(選手ﾃﾞｰﾀ入力用ｴｸｾﾙｼｰﾄ!AA25=10100,"自由形100ｍ",IF(選手ﾃﾞｰﾀ入力用ｴｸｾﾙｼｰﾄ!AA25=10200,"自由形200ｍ",IF(選手ﾃﾞｰﾀ入力用ｴｸｾﾙｼｰﾄ!AA25=20025,"背泳ぎ25ｍ",IF(選手ﾃﾞｰﾀ入力用ｴｸｾﾙｼｰﾄ!AA25=20050,"背泳ぎ50ｍ",IF(選手ﾃﾞｰﾀ入力用ｴｸｾﾙｼｰﾄ!AA25=20100,"背泳ぎ100ｍ",IF(選手ﾃﾞｰﾀ入力用ｴｸｾﾙｼｰﾄ!AA25=20200,"背泳ぎ200ｍ",IF(選手ﾃﾞｰﾀ入力用ｴｸｾﾙｼｰﾄ!AA25=30025,"平泳ぎ25ｍ",IF(選手ﾃﾞｰﾀ入力用ｴｸｾﾙｼｰﾄ!AA25=30050,"平泳ぎ50ｍ",IF(選手ﾃﾞｰﾀ入力用ｴｸｾﾙｼｰﾄ!AA25=30100,"平泳ぎ100ｍ",IF(選手ﾃﾞｰﾀ入力用ｴｸｾﾙｼｰﾄ!AA25=30200,"平泳ぎ200ｍ",IF(選手ﾃﾞｰﾀ入力用ｴｸｾﾙｼｰﾄ!AA25=40025,"ﾊﾞﾀﾌﾗｲ25ｍ",IF(選手ﾃﾞｰﾀ入力用ｴｸｾﾙｼｰﾄ!AA25=40050,"ﾊﾞﾀﾌﾗｲ50ｍ",IF(選手ﾃﾞｰﾀ入力用ｴｸｾﾙｼｰﾄ!AA25=40100,"ﾊﾞﾀﾌﾗｲ100ｍ",IF(選手ﾃﾞｰﾀ入力用ｴｸｾﾙｼｰﾄ!AA25=40200,"ﾊﾞﾀﾌﾗｲ200ｍ",IF(選手ﾃﾞｰﾀ入力用ｴｸｾﾙｼｰﾄ!AA25=50100,"個人メドレー100ｍ",IF(選手ﾃﾞｰﾀ入力用ｴｸｾﾙｼｰﾄ!AA25=50200,"個人メドレー200ｍ","コードが違います")))))))))))))))))))</f>
        <v/>
      </c>
      <c r="AB25" s="29" t="str">
        <f>IF(選手ﾃﾞｰﾀ入力用ｴｸｾﾙｼｰﾄ!AB25="","",ROUND(選手ﾃﾞｰﾀ入力用ｴｸｾﾙｼｰﾄ!AB25/100,0)&amp;"分"&amp;ROUNDDOWN(MOD(選手ﾃﾞｰﾀ入力用ｴｸｾﾙｼｰﾄ!AB25,100),0)&amp;"秒"&amp;ROUND(MOD(選手ﾃﾞｰﾀ入力用ｴｸｾﾙｼｰﾄ!AB25,1)*100,0))</f>
        <v/>
      </c>
      <c r="AC25" s="46" t="str">
        <f>IF(選手ﾃﾞｰﾀ入力用ｴｸｾﾙｼｰﾄ!AC25="","",IF(選手ﾃﾞｰﾀ入力用ｴｸｾﾙｼｰﾄ!AC25=10025,"自由形25ｍ",IF(選手ﾃﾞｰﾀ入力用ｴｸｾﾙｼｰﾄ!AC25=10050,"自由形50ｍ",IF(選手ﾃﾞｰﾀ入力用ｴｸｾﾙｼｰﾄ!AC25=10100,"自由形100ｍ",IF(選手ﾃﾞｰﾀ入力用ｴｸｾﾙｼｰﾄ!AC25=10200,"自由形200ｍ",IF(選手ﾃﾞｰﾀ入力用ｴｸｾﾙｼｰﾄ!AC25=20025,"背泳ぎ25ｍ",IF(選手ﾃﾞｰﾀ入力用ｴｸｾﾙｼｰﾄ!AC25=20050,"背泳ぎ50ｍ",IF(選手ﾃﾞｰﾀ入力用ｴｸｾﾙｼｰﾄ!AC25=20100,"背泳ぎ100ｍ",IF(選手ﾃﾞｰﾀ入力用ｴｸｾﾙｼｰﾄ!AC25=20200,"背泳ぎ200ｍ",IF(選手ﾃﾞｰﾀ入力用ｴｸｾﾙｼｰﾄ!AC25=30025,"平泳ぎ25ｍ",IF(選手ﾃﾞｰﾀ入力用ｴｸｾﾙｼｰﾄ!AC25=30050,"平泳ぎ50ｍ",IF(選手ﾃﾞｰﾀ入力用ｴｸｾﾙｼｰﾄ!AC25=30100,"平泳ぎ100ｍ",IF(選手ﾃﾞｰﾀ入力用ｴｸｾﾙｼｰﾄ!AC25=30200,"平泳ぎ200ｍ",IF(選手ﾃﾞｰﾀ入力用ｴｸｾﾙｼｰﾄ!AC25=40025,"ﾊﾞﾀﾌﾗｲ25ｍ",IF(選手ﾃﾞｰﾀ入力用ｴｸｾﾙｼｰﾄ!AC25=40050,"ﾊﾞﾀﾌﾗｲ50ｍ",IF(選手ﾃﾞｰﾀ入力用ｴｸｾﾙｼｰﾄ!AC25=40100,"ﾊﾞﾀﾌﾗｲ100ｍ",IF(選手ﾃﾞｰﾀ入力用ｴｸｾﾙｼｰﾄ!AC25=40200,"ﾊﾞﾀﾌﾗｲ200ｍ",IF(選手ﾃﾞｰﾀ入力用ｴｸｾﾙｼｰﾄ!AC25=50100,"個人メドレー100ｍ",IF(選手ﾃﾞｰﾀ入力用ｴｸｾﾙｼｰﾄ!AC25=50200,"個人メドレー200ｍ","コードが違います")))))))))))))))))))</f>
        <v/>
      </c>
      <c r="AD25" s="29" t="str">
        <f>IF(選手ﾃﾞｰﾀ入力用ｴｸｾﾙｼｰﾄ!AD25="","",ROUND(選手ﾃﾞｰﾀ入力用ｴｸｾﾙｼｰﾄ!AD25/100,0)&amp;"分"&amp;ROUNDDOWN(MOD(選手ﾃﾞｰﾀ入力用ｴｸｾﾙｼｰﾄ!AD25,100),0)&amp;"秒"&amp;ROUND(MOD(選手ﾃﾞｰﾀ入力用ｴｸｾﾙｼｰﾄ!AD25,1)*100,0))</f>
        <v/>
      </c>
      <c r="AE25" s="46" t="str">
        <f>IF(選手ﾃﾞｰﾀ入力用ｴｸｾﾙｼｰﾄ!AE25="","",IF(選手ﾃﾞｰﾀ入力用ｴｸｾﾙｼｰﾄ!AE25=10025,"自由形25ｍ",IF(選手ﾃﾞｰﾀ入力用ｴｸｾﾙｼｰﾄ!AE25=10050,"自由形50ｍ",IF(選手ﾃﾞｰﾀ入力用ｴｸｾﾙｼｰﾄ!AE25=10100,"自由形100ｍ",IF(選手ﾃﾞｰﾀ入力用ｴｸｾﾙｼｰﾄ!AE25=10200,"自由形200ｍ",IF(選手ﾃﾞｰﾀ入力用ｴｸｾﾙｼｰﾄ!AE25=20025,"背泳ぎ25ｍ",IF(選手ﾃﾞｰﾀ入力用ｴｸｾﾙｼｰﾄ!AE25=20050,"背泳ぎ50ｍ",IF(選手ﾃﾞｰﾀ入力用ｴｸｾﾙｼｰﾄ!AE25=20100,"背泳ぎ100ｍ",IF(選手ﾃﾞｰﾀ入力用ｴｸｾﾙｼｰﾄ!AE25=20200,"背泳ぎ200ｍ",IF(選手ﾃﾞｰﾀ入力用ｴｸｾﾙｼｰﾄ!AE25=30025,"平泳ぎ25ｍ",IF(選手ﾃﾞｰﾀ入力用ｴｸｾﾙｼｰﾄ!AE25=30050,"平泳ぎ50ｍ",IF(選手ﾃﾞｰﾀ入力用ｴｸｾﾙｼｰﾄ!AE25=30100,"平泳ぎ100ｍ",IF(選手ﾃﾞｰﾀ入力用ｴｸｾﾙｼｰﾄ!AE25=30200,"平泳ぎ200ｍ",IF(選手ﾃﾞｰﾀ入力用ｴｸｾﾙｼｰﾄ!AE25=40025,"ﾊﾞﾀﾌﾗｲ25ｍ",IF(選手ﾃﾞｰﾀ入力用ｴｸｾﾙｼｰﾄ!AE25=40050,"ﾊﾞﾀﾌﾗｲ50ｍ",IF(選手ﾃﾞｰﾀ入力用ｴｸｾﾙｼｰﾄ!AE25=40100,"ﾊﾞﾀﾌﾗｲ100ｍ",IF(選手ﾃﾞｰﾀ入力用ｴｸｾﾙｼｰﾄ!AE25=40200,"ﾊﾞﾀﾌﾗｲ200ｍ",IF(選手ﾃﾞｰﾀ入力用ｴｸｾﾙｼｰﾄ!AE25=50100,"個人メドレー100ｍ",IF(選手ﾃﾞｰﾀ入力用ｴｸｾﾙｼｰﾄ!AE25=50200,"個人メドレー200ｍ","コードが違います")))))))))))))))))))</f>
        <v/>
      </c>
      <c r="AF25" s="32" t="str">
        <f>IF(選手ﾃﾞｰﾀ入力用ｴｸｾﾙｼｰﾄ!AF25="","",ROUND(選手ﾃﾞｰﾀ入力用ｴｸｾﾙｼｰﾄ!AF25/100,0)&amp;"分"&amp;ROUNDDOWN(MOD(選手ﾃﾞｰﾀ入力用ｴｸｾﾙｼｰﾄ!AF25,100),0)&amp;"秒"&amp;ROUND(MOD(選手ﾃﾞｰﾀ入力用ｴｸｾﾙｼｰﾄ!AF25,1)*100,0))</f>
        <v/>
      </c>
    </row>
    <row r="26" spans="1:32" ht="15.6" customHeight="1" x14ac:dyDescent="0.15">
      <c r="A26" s="1"/>
      <c r="B26" s="19"/>
      <c r="C26" s="9" t="str">
        <f>IF(選手ﾃﾞｰﾀ入力用ｴｸｾﾙｼｰﾄ!C26=1,"男性",IF(選手ﾃﾞｰﾀ入力用ｴｸｾﾙｼｰﾄ!C26=2,"女性",""))</f>
        <v/>
      </c>
      <c r="D26" s="57" t="str">
        <f>IF(選手ﾃﾞｰﾀ入力用ｴｸｾﾙｼｰﾄ!D26="","",選手ﾃﾞｰﾀ入力用ｴｸｾﾙｼｰﾄ!D26)</f>
        <v/>
      </c>
      <c r="E26" s="43" t="str">
        <f>IF(選手ﾃﾞｰﾀ入力用ｴｸｾﾙｼｰﾄ!E26="","",選手ﾃﾞｰﾀ入力用ｴｸｾﾙｼｰﾄ!E26)</f>
        <v/>
      </c>
      <c r="F26" s="9" t="str">
        <f>IF(選手ﾃﾞｰﾀ入力用ｴｸｾﾙｼｰﾄ!F26="","",ROUND(選手ﾃﾞｰﾀ入力用ｴｸｾﾙｼｰﾄ!F26/10000,0)&amp;"年"&amp;ROUNDDOWN(MOD(選手ﾃﾞｰﾀ入力用ｴｸｾﾙｼｰﾄ!F26,10000)/100,0)&amp;"月"&amp;MOD(選手ﾃﾞｰﾀ入力用ｴｸｾﾙｼｰﾄ!F26,100)&amp;"日")</f>
        <v/>
      </c>
      <c r="G26" s="11"/>
      <c r="H26" s="11"/>
      <c r="I26" s="57" t="str">
        <f>IF(選手ﾃﾞｰﾀ入力用ｴｸｾﾙｼｰﾄ!I26="","",IF(選手ﾃﾞｰﾀ入力用ｴｸｾﾙｼｰﾄ!I26=1,"18歳～24歳",IF(選手ﾃﾞｰﾀ入力用ｴｸｾﾙｼｰﾄ!I26=2,"25歳～29歳",IF(選手ﾃﾞｰﾀ入力用ｴｸｾﾙｼｰﾄ!I26=3,"30歳～34歳",IF(選手ﾃﾞｰﾀ入力用ｴｸｾﾙｼｰﾄ!I26=4,"35歳～39歳",IF(選手ﾃﾞｰﾀ入力用ｴｸｾﾙｼｰﾄ!I26=5,"40歳～44歳",IF(選手ﾃﾞｰﾀ入力用ｴｸｾﾙｼｰﾄ!I26=6,"45歳～49歳",IF(選手ﾃﾞｰﾀ入力用ｴｸｾﾙｼｰﾄ!I26=7,"50歳～54歳",IF(選手ﾃﾞｰﾀ入力用ｴｸｾﾙｼｰﾄ!I26=8,"55歳～59歳",IF(選手ﾃﾞｰﾀ入力用ｴｸｾﾙｼｰﾄ!I26=9,"60歳～64歳",IF(選手ﾃﾞｰﾀ入力用ｴｸｾﾙｼｰﾄ!I26=10,"65歳～69歳",IF(選手ﾃﾞｰﾀ入力用ｴｸｾﾙｼｰﾄ!I26=11,"70歳～74歳",IF(選手ﾃﾞｰﾀ入力用ｴｸｾﾙｼｰﾄ!I26=12,"75歳～79歳",IF(選手ﾃﾞｰﾀ入力用ｴｸｾﾙｼｰﾄ!I26=13,"80歳以上","コードが違います"))))))))))))))</f>
        <v/>
      </c>
      <c r="J26" s="9" t="str">
        <f>IF(選手ﾃﾞｰﾀ入力用ｴｸｾﾙｼｰﾄ!J26="","",選手ﾃﾞｰﾀ入力用ｴｸｾﾙｼｰﾄ!J26)</f>
        <v/>
      </c>
      <c r="K26" s="9" t="str">
        <f>IF(選手ﾃﾞｰﾀ入力用ｴｸｾﾙｼｰﾄ!K26="","",選手ﾃﾞｰﾀ入力用ｴｸｾﾙｼｰﾄ!K26)</f>
        <v/>
      </c>
      <c r="L26" s="9" t="str">
        <f>IF(選手ﾃﾞｰﾀ入力用ｴｸｾﾙｼｰﾄ!L26="","",選手ﾃﾞｰﾀ入力用ｴｸｾﾙｼｰﾄ!L26)</f>
        <v/>
      </c>
      <c r="M26" s="9" t="str">
        <f>IF(選手ﾃﾞｰﾀ入力用ｴｸｾﾙｼｰﾄ!M26="","",選手ﾃﾞｰﾀ入力用ｴｸｾﾙｼｰﾄ!M26)</f>
        <v/>
      </c>
      <c r="N26" s="9" t="str">
        <f>IF(選手ﾃﾞｰﾀ入力用ｴｸｾﾙｼｰﾄ!N26="","",選手ﾃﾞｰﾀ入力用ｴｸｾﾙｼｰﾄ!N26)</f>
        <v/>
      </c>
      <c r="O26" s="11"/>
      <c r="P26" s="11"/>
      <c r="Q26" s="11"/>
      <c r="R26" s="24" t="str">
        <f>IF(選手ﾃﾞｰﾀ入力用ｴｸｾﾙｼｰﾄ!R26="","",選手ﾃﾞｰﾀ入力用ｴｸｾﾙｼｰﾄ!R26)</f>
        <v/>
      </c>
      <c r="S26" s="46" t="str">
        <f>IF(選手ﾃﾞｰﾀ入力用ｴｸｾﾙｼｰﾄ!S26="","",IF(選手ﾃﾞｰﾀ入力用ｴｸｾﾙｼｰﾄ!S26=10025,"自由形25ｍ",IF(選手ﾃﾞｰﾀ入力用ｴｸｾﾙｼｰﾄ!S26=10050,"自由形50ｍ",IF(選手ﾃﾞｰﾀ入力用ｴｸｾﾙｼｰﾄ!S26=10100,"自由形100ｍ",IF(選手ﾃﾞｰﾀ入力用ｴｸｾﾙｼｰﾄ!S26=10200,"自由形200ｍ",IF(選手ﾃﾞｰﾀ入力用ｴｸｾﾙｼｰﾄ!S26=20025,"背泳ぎ25ｍ",IF(選手ﾃﾞｰﾀ入力用ｴｸｾﾙｼｰﾄ!S26=20050,"背泳ぎ50ｍ",IF(選手ﾃﾞｰﾀ入力用ｴｸｾﾙｼｰﾄ!S26=20100,"背泳ぎ100ｍ",IF(選手ﾃﾞｰﾀ入力用ｴｸｾﾙｼｰﾄ!S26=20200,"背泳ぎ200ｍ",IF(選手ﾃﾞｰﾀ入力用ｴｸｾﾙｼｰﾄ!S26=30025,"平泳ぎ25ｍ",IF(選手ﾃﾞｰﾀ入力用ｴｸｾﾙｼｰﾄ!S26=30050,"平泳ぎ50ｍ",IF(選手ﾃﾞｰﾀ入力用ｴｸｾﾙｼｰﾄ!S26=30100,"平泳ぎ100ｍ",IF(選手ﾃﾞｰﾀ入力用ｴｸｾﾙｼｰﾄ!S26=30200,"平泳ぎ200ｍ",IF(選手ﾃﾞｰﾀ入力用ｴｸｾﾙｼｰﾄ!S26=40025,"ﾊﾞﾀﾌﾗｲ25ｍ",IF(選手ﾃﾞｰﾀ入力用ｴｸｾﾙｼｰﾄ!S26=40050,"ﾊﾞﾀﾌﾗｲ50ｍ",IF(選手ﾃﾞｰﾀ入力用ｴｸｾﾙｼｰﾄ!S26=40100,"ﾊﾞﾀﾌﾗｲ100ｍ",IF(選手ﾃﾞｰﾀ入力用ｴｸｾﾙｼｰﾄ!S26=40200,"ﾊﾞﾀﾌﾗｲ200ｍ",IF(選手ﾃﾞｰﾀ入力用ｴｸｾﾙｼｰﾄ!S26=50100,"個人メドレー100ｍ",IF(選手ﾃﾞｰﾀ入力用ｴｸｾﾙｼｰﾄ!S26=50200,"個人メドレー200ｍ","コードが違います")))))))))))))))))))</f>
        <v/>
      </c>
      <c r="T26" s="53" t="str">
        <f>IF(選手ﾃﾞｰﾀ入力用ｴｸｾﾙｼｰﾄ!T26="","",ROUND(選手ﾃﾞｰﾀ入力用ｴｸｾﾙｼｰﾄ!T26/100,0)&amp;"分"&amp;ROUNDDOWN(MOD(選手ﾃﾞｰﾀ入力用ｴｸｾﾙｼｰﾄ!T26,100),0)&amp;"秒"&amp;ROUND(MOD(選手ﾃﾞｰﾀ入力用ｴｸｾﾙｼｰﾄ!T26,1)*100,0))</f>
        <v/>
      </c>
      <c r="U26" s="46" t="str">
        <f>IF(選手ﾃﾞｰﾀ入力用ｴｸｾﾙｼｰﾄ!U26="","",IF(選手ﾃﾞｰﾀ入力用ｴｸｾﾙｼｰﾄ!U26=10025,"自由形25ｍ",IF(選手ﾃﾞｰﾀ入力用ｴｸｾﾙｼｰﾄ!U26=10050,"自由形50ｍ",IF(選手ﾃﾞｰﾀ入力用ｴｸｾﾙｼｰﾄ!U26=10100,"自由形100ｍ",IF(選手ﾃﾞｰﾀ入力用ｴｸｾﾙｼｰﾄ!U26=10200,"自由形200ｍ",IF(選手ﾃﾞｰﾀ入力用ｴｸｾﾙｼｰﾄ!U26=20025,"背泳ぎ25ｍ",IF(選手ﾃﾞｰﾀ入力用ｴｸｾﾙｼｰﾄ!U26=20050,"背泳ぎ50ｍ",IF(選手ﾃﾞｰﾀ入力用ｴｸｾﾙｼｰﾄ!U26=20100,"背泳ぎ100ｍ",IF(選手ﾃﾞｰﾀ入力用ｴｸｾﾙｼｰﾄ!U26=20200,"背泳ぎ200ｍ",IF(選手ﾃﾞｰﾀ入力用ｴｸｾﾙｼｰﾄ!U26=30025,"平泳ぎ25ｍ",IF(選手ﾃﾞｰﾀ入力用ｴｸｾﾙｼｰﾄ!U26=30050,"平泳ぎ50ｍ",IF(選手ﾃﾞｰﾀ入力用ｴｸｾﾙｼｰﾄ!U26=30100,"平泳ぎ100ｍ",IF(選手ﾃﾞｰﾀ入力用ｴｸｾﾙｼｰﾄ!U26=30200,"平泳ぎ200ｍ",IF(選手ﾃﾞｰﾀ入力用ｴｸｾﾙｼｰﾄ!U26=40025,"ﾊﾞﾀﾌﾗｲ25ｍ",IF(選手ﾃﾞｰﾀ入力用ｴｸｾﾙｼｰﾄ!U26=40050,"ﾊﾞﾀﾌﾗｲ50ｍ",IF(選手ﾃﾞｰﾀ入力用ｴｸｾﾙｼｰﾄ!U26=40100,"ﾊﾞﾀﾌﾗｲ100ｍ",IF(選手ﾃﾞｰﾀ入力用ｴｸｾﾙｼｰﾄ!U26=40200,"ﾊﾞﾀﾌﾗｲ200ｍ",IF(選手ﾃﾞｰﾀ入力用ｴｸｾﾙｼｰﾄ!U26=50100,"個人メドレー100ｍ",IF(選手ﾃﾞｰﾀ入力用ｴｸｾﾙｼｰﾄ!U26=50200,"個人メドレー200ｍ","コードが違います")))))))))))))))))))</f>
        <v/>
      </c>
      <c r="V26" s="29" t="str">
        <f>IF(選手ﾃﾞｰﾀ入力用ｴｸｾﾙｼｰﾄ!V26="","",ROUND(選手ﾃﾞｰﾀ入力用ｴｸｾﾙｼｰﾄ!V26/100,0)&amp;"分"&amp;ROUNDDOWN(MOD(選手ﾃﾞｰﾀ入力用ｴｸｾﾙｼｰﾄ!V26,100),0)&amp;"秒"&amp;ROUND(MOD(選手ﾃﾞｰﾀ入力用ｴｸｾﾙｼｰﾄ!V26,1)*100,0))</f>
        <v/>
      </c>
      <c r="W26" s="46" t="str">
        <f>IF(選手ﾃﾞｰﾀ入力用ｴｸｾﾙｼｰﾄ!W26="","",IF(選手ﾃﾞｰﾀ入力用ｴｸｾﾙｼｰﾄ!W26=10025,"自由形25ｍ",IF(選手ﾃﾞｰﾀ入力用ｴｸｾﾙｼｰﾄ!W26=10050,"自由形50ｍ",IF(選手ﾃﾞｰﾀ入力用ｴｸｾﾙｼｰﾄ!W26=10100,"自由形100ｍ",IF(選手ﾃﾞｰﾀ入力用ｴｸｾﾙｼｰﾄ!W26=10200,"自由形200ｍ",IF(選手ﾃﾞｰﾀ入力用ｴｸｾﾙｼｰﾄ!W26=20025,"背泳ぎ25ｍ",IF(選手ﾃﾞｰﾀ入力用ｴｸｾﾙｼｰﾄ!W26=20050,"背泳ぎ50ｍ",IF(選手ﾃﾞｰﾀ入力用ｴｸｾﾙｼｰﾄ!W26=20100,"背泳ぎ100ｍ",IF(選手ﾃﾞｰﾀ入力用ｴｸｾﾙｼｰﾄ!W26=20200,"背泳ぎ200ｍ",IF(選手ﾃﾞｰﾀ入力用ｴｸｾﾙｼｰﾄ!W26=30025,"平泳ぎ25ｍ",IF(選手ﾃﾞｰﾀ入力用ｴｸｾﾙｼｰﾄ!W26=30050,"平泳ぎ50ｍ",IF(選手ﾃﾞｰﾀ入力用ｴｸｾﾙｼｰﾄ!W26=30100,"平泳ぎ100ｍ",IF(選手ﾃﾞｰﾀ入力用ｴｸｾﾙｼｰﾄ!W26=30200,"平泳ぎ200ｍ",IF(選手ﾃﾞｰﾀ入力用ｴｸｾﾙｼｰﾄ!W26=40025,"ﾊﾞﾀﾌﾗｲ25ｍ",IF(選手ﾃﾞｰﾀ入力用ｴｸｾﾙｼｰﾄ!W26=40050,"ﾊﾞﾀﾌﾗｲ50ｍ",IF(選手ﾃﾞｰﾀ入力用ｴｸｾﾙｼｰﾄ!W26=40100,"ﾊﾞﾀﾌﾗｲ100ｍ",IF(選手ﾃﾞｰﾀ入力用ｴｸｾﾙｼｰﾄ!W26=40200,"ﾊﾞﾀﾌﾗｲ200ｍ",IF(選手ﾃﾞｰﾀ入力用ｴｸｾﾙｼｰﾄ!W26=50100,"個人メドレー100ｍ",IF(選手ﾃﾞｰﾀ入力用ｴｸｾﾙｼｰﾄ!W26=50200,"個人メドレー200ｍ","コードが違います")))))))))))))))))))</f>
        <v/>
      </c>
      <c r="X26" s="29" t="str">
        <f>IF(選手ﾃﾞｰﾀ入力用ｴｸｾﾙｼｰﾄ!X26="","",ROUND(選手ﾃﾞｰﾀ入力用ｴｸｾﾙｼｰﾄ!X26/100,0)&amp;"分"&amp;ROUNDDOWN(MOD(選手ﾃﾞｰﾀ入力用ｴｸｾﾙｼｰﾄ!X26,100),0)&amp;"秒"&amp;ROUND(MOD(選手ﾃﾞｰﾀ入力用ｴｸｾﾙｼｰﾄ!X26,1)*100,0))</f>
        <v/>
      </c>
      <c r="Y26" s="46" t="str">
        <f>IF(選手ﾃﾞｰﾀ入力用ｴｸｾﾙｼｰﾄ!Y26="","",IF(選手ﾃﾞｰﾀ入力用ｴｸｾﾙｼｰﾄ!Y26=10025,"自由形25ｍ",IF(選手ﾃﾞｰﾀ入力用ｴｸｾﾙｼｰﾄ!Y26=10050,"自由形50ｍ",IF(選手ﾃﾞｰﾀ入力用ｴｸｾﾙｼｰﾄ!Y26=10100,"自由形100ｍ",IF(選手ﾃﾞｰﾀ入力用ｴｸｾﾙｼｰﾄ!Y26=10200,"自由形200ｍ",IF(選手ﾃﾞｰﾀ入力用ｴｸｾﾙｼｰﾄ!Y26=20025,"背泳ぎ25ｍ",IF(選手ﾃﾞｰﾀ入力用ｴｸｾﾙｼｰﾄ!Y26=20050,"背泳ぎ50ｍ",IF(選手ﾃﾞｰﾀ入力用ｴｸｾﾙｼｰﾄ!Y26=20100,"背泳ぎ100ｍ",IF(選手ﾃﾞｰﾀ入力用ｴｸｾﾙｼｰﾄ!Y26=20200,"背泳ぎ200ｍ",IF(選手ﾃﾞｰﾀ入力用ｴｸｾﾙｼｰﾄ!Y26=30025,"平泳ぎ25ｍ",IF(選手ﾃﾞｰﾀ入力用ｴｸｾﾙｼｰﾄ!Y26=30050,"平泳ぎ50ｍ",IF(選手ﾃﾞｰﾀ入力用ｴｸｾﾙｼｰﾄ!Y26=30100,"平泳ぎ100ｍ",IF(選手ﾃﾞｰﾀ入力用ｴｸｾﾙｼｰﾄ!Y26=30200,"平泳ぎ200ｍ",IF(選手ﾃﾞｰﾀ入力用ｴｸｾﾙｼｰﾄ!Y26=40025,"ﾊﾞﾀﾌﾗｲ25ｍ",IF(選手ﾃﾞｰﾀ入力用ｴｸｾﾙｼｰﾄ!Y26=40050,"ﾊﾞﾀﾌﾗｲ50ｍ",IF(選手ﾃﾞｰﾀ入力用ｴｸｾﾙｼｰﾄ!Y26=40100,"ﾊﾞﾀﾌﾗｲ100ｍ",IF(選手ﾃﾞｰﾀ入力用ｴｸｾﾙｼｰﾄ!Y26=40200,"ﾊﾞﾀﾌﾗｲ200ｍ",IF(選手ﾃﾞｰﾀ入力用ｴｸｾﾙｼｰﾄ!Y26=50100,"個人メドレー100ｍ",IF(選手ﾃﾞｰﾀ入力用ｴｸｾﾙｼｰﾄ!Y26=50200,"個人メドレー200ｍ","コードが違います")))))))))))))))))))</f>
        <v/>
      </c>
      <c r="Z26" s="29" t="str">
        <f>IF(選手ﾃﾞｰﾀ入力用ｴｸｾﾙｼｰﾄ!Z26="","",ROUND(選手ﾃﾞｰﾀ入力用ｴｸｾﾙｼｰﾄ!Z26/100,0)&amp;"分"&amp;ROUNDDOWN(MOD(選手ﾃﾞｰﾀ入力用ｴｸｾﾙｼｰﾄ!Z26,100),0)&amp;"秒"&amp;ROUND(MOD(選手ﾃﾞｰﾀ入力用ｴｸｾﾙｼｰﾄ!Z26,1)*100,0))</f>
        <v/>
      </c>
      <c r="AA26" s="46" t="str">
        <f>IF(選手ﾃﾞｰﾀ入力用ｴｸｾﾙｼｰﾄ!AA26="","",IF(選手ﾃﾞｰﾀ入力用ｴｸｾﾙｼｰﾄ!AA26=10025,"自由形25ｍ",IF(選手ﾃﾞｰﾀ入力用ｴｸｾﾙｼｰﾄ!AA26=10050,"自由形50ｍ",IF(選手ﾃﾞｰﾀ入力用ｴｸｾﾙｼｰﾄ!AA26=10100,"自由形100ｍ",IF(選手ﾃﾞｰﾀ入力用ｴｸｾﾙｼｰﾄ!AA26=10200,"自由形200ｍ",IF(選手ﾃﾞｰﾀ入力用ｴｸｾﾙｼｰﾄ!AA26=20025,"背泳ぎ25ｍ",IF(選手ﾃﾞｰﾀ入力用ｴｸｾﾙｼｰﾄ!AA26=20050,"背泳ぎ50ｍ",IF(選手ﾃﾞｰﾀ入力用ｴｸｾﾙｼｰﾄ!AA26=20100,"背泳ぎ100ｍ",IF(選手ﾃﾞｰﾀ入力用ｴｸｾﾙｼｰﾄ!AA26=20200,"背泳ぎ200ｍ",IF(選手ﾃﾞｰﾀ入力用ｴｸｾﾙｼｰﾄ!AA26=30025,"平泳ぎ25ｍ",IF(選手ﾃﾞｰﾀ入力用ｴｸｾﾙｼｰﾄ!AA26=30050,"平泳ぎ50ｍ",IF(選手ﾃﾞｰﾀ入力用ｴｸｾﾙｼｰﾄ!AA26=30100,"平泳ぎ100ｍ",IF(選手ﾃﾞｰﾀ入力用ｴｸｾﾙｼｰﾄ!AA26=30200,"平泳ぎ200ｍ",IF(選手ﾃﾞｰﾀ入力用ｴｸｾﾙｼｰﾄ!AA26=40025,"ﾊﾞﾀﾌﾗｲ25ｍ",IF(選手ﾃﾞｰﾀ入力用ｴｸｾﾙｼｰﾄ!AA26=40050,"ﾊﾞﾀﾌﾗｲ50ｍ",IF(選手ﾃﾞｰﾀ入力用ｴｸｾﾙｼｰﾄ!AA26=40100,"ﾊﾞﾀﾌﾗｲ100ｍ",IF(選手ﾃﾞｰﾀ入力用ｴｸｾﾙｼｰﾄ!AA26=40200,"ﾊﾞﾀﾌﾗｲ200ｍ",IF(選手ﾃﾞｰﾀ入力用ｴｸｾﾙｼｰﾄ!AA26=50100,"個人メドレー100ｍ",IF(選手ﾃﾞｰﾀ入力用ｴｸｾﾙｼｰﾄ!AA26=50200,"個人メドレー200ｍ","コードが違います")))))))))))))))))))</f>
        <v/>
      </c>
      <c r="AB26" s="29" t="str">
        <f>IF(選手ﾃﾞｰﾀ入力用ｴｸｾﾙｼｰﾄ!AB26="","",ROUND(選手ﾃﾞｰﾀ入力用ｴｸｾﾙｼｰﾄ!AB26/100,0)&amp;"分"&amp;ROUNDDOWN(MOD(選手ﾃﾞｰﾀ入力用ｴｸｾﾙｼｰﾄ!AB26,100),0)&amp;"秒"&amp;ROUND(MOD(選手ﾃﾞｰﾀ入力用ｴｸｾﾙｼｰﾄ!AB26,1)*100,0))</f>
        <v/>
      </c>
      <c r="AC26" s="46" t="str">
        <f>IF(選手ﾃﾞｰﾀ入力用ｴｸｾﾙｼｰﾄ!AC26="","",IF(選手ﾃﾞｰﾀ入力用ｴｸｾﾙｼｰﾄ!AC26=10025,"自由形25ｍ",IF(選手ﾃﾞｰﾀ入力用ｴｸｾﾙｼｰﾄ!AC26=10050,"自由形50ｍ",IF(選手ﾃﾞｰﾀ入力用ｴｸｾﾙｼｰﾄ!AC26=10100,"自由形100ｍ",IF(選手ﾃﾞｰﾀ入力用ｴｸｾﾙｼｰﾄ!AC26=10200,"自由形200ｍ",IF(選手ﾃﾞｰﾀ入力用ｴｸｾﾙｼｰﾄ!AC26=20025,"背泳ぎ25ｍ",IF(選手ﾃﾞｰﾀ入力用ｴｸｾﾙｼｰﾄ!AC26=20050,"背泳ぎ50ｍ",IF(選手ﾃﾞｰﾀ入力用ｴｸｾﾙｼｰﾄ!AC26=20100,"背泳ぎ100ｍ",IF(選手ﾃﾞｰﾀ入力用ｴｸｾﾙｼｰﾄ!AC26=20200,"背泳ぎ200ｍ",IF(選手ﾃﾞｰﾀ入力用ｴｸｾﾙｼｰﾄ!AC26=30025,"平泳ぎ25ｍ",IF(選手ﾃﾞｰﾀ入力用ｴｸｾﾙｼｰﾄ!AC26=30050,"平泳ぎ50ｍ",IF(選手ﾃﾞｰﾀ入力用ｴｸｾﾙｼｰﾄ!AC26=30100,"平泳ぎ100ｍ",IF(選手ﾃﾞｰﾀ入力用ｴｸｾﾙｼｰﾄ!AC26=30200,"平泳ぎ200ｍ",IF(選手ﾃﾞｰﾀ入力用ｴｸｾﾙｼｰﾄ!AC26=40025,"ﾊﾞﾀﾌﾗｲ25ｍ",IF(選手ﾃﾞｰﾀ入力用ｴｸｾﾙｼｰﾄ!AC26=40050,"ﾊﾞﾀﾌﾗｲ50ｍ",IF(選手ﾃﾞｰﾀ入力用ｴｸｾﾙｼｰﾄ!AC26=40100,"ﾊﾞﾀﾌﾗｲ100ｍ",IF(選手ﾃﾞｰﾀ入力用ｴｸｾﾙｼｰﾄ!AC26=40200,"ﾊﾞﾀﾌﾗｲ200ｍ",IF(選手ﾃﾞｰﾀ入力用ｴｸｾﾙｼｰﾄ!AC26=50100,"個人メドレー100ｍ",IF(選手ﾃﾞｰﾀ入力用ｴｸｾﾙｼｰﾄ!AC26=50200,"個人メドレー200ｍ","コードが違います")))))))))))))))))))</f>
        <v/>
      </c>
      <c r="AD26" s="29" t="str">
        <f>IF(選手ﾃﾞｰﾀ入力用ｴｸｾﾙｼｰﾄ!AD26="","",ROUND(選手ﾃﾞｰﾀ入力用ｴｸｾﾙｼｰﾄ!AD26/100,0)&amp;"分"&amp;ROUNDDOWN(MOD(選手ﾃﾞｰﾀ入力用ｴｸｾﾙｼｰﾄ!AD26,100),0)&amp;"秒"&amp;ROUND(MOD(選手ﾃﾞｰﾀ入力用ｴｸｾﾙｼｰﾄ!AD26,1)*100,0))</f>
        <v/>
      </c>
      <c r="AE26" s="46" t="str">
        <f>IF(選手ﾃﾞｰﾀ入力用ｴｸｾﾙｼｰﾄ!AE26="","",IF(選手ﾃﾞｰﾀ入力用ｴｸｾﾙｼｰﾄ!AE26=10025,"自由形25ｍ",IF(選手ﾃﾞｰﾀ入力用ｴｸｾﾙｼｰﾄ!AE26=10050,"自由形50ｍ",IF(選手ﾃﾞｰﾀ入力用ｴｸｾﾙｼｰﾄ!AE26=10100,"自由形100ｍ",IF(選手ﾃﾞｰﾀ入力用ｴｸｾﾙｼｰﾄ!AE26=10200,"自由形200ｍ",IF(選手ﾃﾞｰﾀ入力用ｴｸｾﾙｼｰﾄ!AE26=20025,"背泳ぎ25ｍ",IF(選手ﾃﾞｰﾀ入力用ｴｸｾﾙｼｰﾄ!AE26=20050,"背泳ぎ50ｍ",IF(選手ﾃﾞｰﾀ入力用ｴｸｾﾙｼｰﾄ!AE26=20100,"背泳ぎ100ｍ",IF(選手ﾃﾞｰﾀ入力用ｴｸｾﾙｼｰﾄ!AE26=20200,"背泳ぎ200ｍ",IF(選手ﾃﾞｰﾀ入力用ｴｸｾﾙｼｰﾄ!AE26=30025,"平泳ぎ25ｍ",IF(選手ﾃﾞｰﾀ入力用ｴｸｾﾙｼｰﾄ!AE26=30050,"平泳ぎ50ｍ",IF(選手ﾃﾞｰﾀ入力用ｴｸｾﾙｼｰﾄ!AE26=30100,"平泳ぎ100ｍ",IF(選手ﾃﾞｰﾀ入力用ｴｸｾﾙｼｰﾄ!AE26=30200,"平泳ぎ200ｍ",IF(選手ﾃﾞｰﾀ入力用ｴｸｾﾙｼｰﾄ!AE26=40025,"ﾊﾞﾀﾌﾗｲ25ｍ",IF(選手ﾃﾞｰﾀ入力用ｴｸｾﾙｼｰﾄ!AE26=40050,"ﾊﾞﾀﾌﾗｲ50ｍ",IF(選手ﾃﾞｰﾀ入力用ｴｸｾﾙｼｰﾄ!AE26=40100,"ﾊﾞﾀﾌﾗｲ100ｍ",IF(選手ﾃﾞｰﾀ入力用ｴｸｾﾙｼｰﾄ!AE26=40200,"ﾊﾞﾀﾌﾗｲ200ｍ",IF(選手ﾃﾞｰﾀ入力用ｴｸｾﾙｼｰﾄ!AE26=50100,"個人メドレー100ｍ",IF(選手ﾃﾞｰﾀ入力用ｴｸｾﾙｼｰﾄ!AE26=50200,"個人メドレー200ｍ","コードが違います")))))))))))))))))))</f>
        <v/>
      </c>
      <c r="AF26" s="32" t="str">
        <f>IF(選手ﾃﾞｰﾀ入力用ｴｸｾﾙｼｰﾄ!AF26="","",ROUND(選手ﾃﾞｰﾀ入力用ｴｸｾﾙｼｰﾄ!AF26/100,0)&amp;"分"&amp;ROUNDDOWN(MOD(選手ﾃﾞｰﾀ入力用ｴｸｾﾙｼｰﾄ!AF26,100),0)&amp;"秒"&amp;ROUND(MOD(選手ﾃﾞｰﾀ入力用ｴｸｾﾙｼｰﾄ!AF26,1)*100,0))</f>
        <v/>
      </c>
    </row>
    <row r="27" spans="1:32" ht="15.6" customHeight="1" x14ac:dyDescent="0.15">
      <c r="A27" s="1"/>
      <c r="B27" s="19"/>
      <c r="C27" s="9" t="str">
        <f>IF(選手ﾃﾞｰﾀ入力用ｴｸｾﾙｼｰﾄ!C27=1,"男性",IF(選手ﾃﾞｰﾀ入力用ｴｸｾﾙｼｰﾄ!C27=2,"女性",""))</f>
        <v/>
      </c>
      <c r="D27" s="57" t="str">
        <f>IF(選手ﾃﾞｰﾀ入力用ｴｸｾﾙｼｰﾄ!D27="","",選手ﾃﾞｰﾀ入力用ｴｸｾﾙｼｰﾄ!D27)</f>
        <v/>
      </c>
      <c r="E27" s="43" t="str">
        <f>IF(選手ﾃﾞｰﾀ入力用ｴｸｾﾙｼｰﾄ!E27="","",選手ﾃﾞｰﾀ入力用ｴｸｾﾙｼｰﾄ!E27)</f>
        <v/>
      </c>
      <c r="F27" s="9" t="str">
        <f>IF(選手ﾃﾞｰﾀ入力用ｴｸｾﾙｼｰﾄ!F27="","",ROUND(選手ﾃﾞｰﾀ入力用ｴｸｾﾙｼｰﾄ!F27/10000,0)&amp;"年"&amp;ROUNDDOWN(MOD(選手ﾃﾞｰﾀ入力用ｴｸｾﾙｼｰﾄ!F27,10000)/100,0)&amp;"月"&amp;MOD(選手ﾃﾞｰﾀ入力用ｴｸｾﾙｼｰﾄ!F27,100)&amp;"日")</f>
        <v/>
      </c>
      <c r="G27" s="11"/>
      <c r="H27" s="11"/>
      <c r="I27" s="57" t="str">
        <f>IF(選手ﾃﾞｰﾀ入力用ｴｸｾﾙｼｰﾄ!I27="","",IF(選手ﾃﾞｰﾀ入力用ｴｸｾﾙｼｰﾄ!I27=1,"18歳～24歳",IF(選手ﾃﾞｰﾀ入力用ｴｸｾﾙｼｰﾄ!I27=2,"25歳～29歳",IF(選手ﾃﾞｰﾀ入力用ｴｸｾﾙｼｰﾄ!I27=3,"30歳～34歳",IF(選手ﾃﾞｰﾀ入力用ｴｸｾﾙｼｰﾄ!I27=4,"35歳～39歳",IF(選手ﾃﾞｰﾀ入力用ｴｸｾﾙｼｰﾄ!I27=5,"40歳～44歳",IF(選手ﾃﾞｰﾀ入力用ｴｸｾﾙｼｰﾄ!I27=6,"45歳～49歳",IF(選手ﾃﾞｰﾀ入力用ｴｸｾﾙｼｰﾄ!I27=7,"50歳～54歳",IF(選手ﾃﾞｰﾀ入力用ｴｸｾﾙｼｰﾄ!I27=8,"55歳～59歳",IF(選手ﾃﾞｰﾀ入力用ｴｸｾﾙｼｰﾄ!I27=9,"60歳～64歳",IF(選手ﾃﾞｰﾀ入力用ｴｸｾﾙｼｰﾄ!I27=10,"65歳～69歳",IF(選手ﾃﾞｰﾀ入力用ｴｸｾﾙｼｰﾄ!I27=11,"70歳～74歳",IF(選手ﾃﾞｰﾀ入力用ｴｸｾﾙｼｰﾄ!I27=12,"75歳～79歳",IF(選手ﾃﾞｰﾀ入力用ｴｸｾﾙｼｰﾄ!I27=13,"80歳以上","コードが違います"))))))))))))))</f>
        <v/>
      </c>
      <c r="J27" s="9" t="str">
        <f>IF(選手ﾃﾞｰﾀ入力用ｴｸｾﾙｼｰﾄ!J27="","",選手ﾃﾞｰﾀ入力用ｴｸｾﾙｼｰﾄ!J27)</f>
        <v/>
      </c>
      <c r="K27" s="9" t="str">
        <f>IF(選手ﾃﾞｰﾀ入力用ｴｸｾﾙｼｰﾄ!K27="","",選手ﾃﾞｰﾀ入力用ｴｸｾﾙｼｰﾄ!K27)</f>
        <v/>
      </c>
      <c r="L27" s="9" t="str">
        <f>IF(選手ﾃﾞｰﾀ入力用ｴｸｾﾙｼｰﾄ!L27="","",選手ﾃﾞｰﾀ入力用ｴｸｾﾙｼｰﾄ!L27)</f>
        <v/>
      </c>
      <c r="M27" s="9" t="str">
        <f>IF(選手ﾃﾞｰﾀ入力用ｴｸｾﾙｼｰﾄ!M27="","",選手ﾃﾞｰﾀ入力用ｴｸｾﾙｼｰﾄ!M27)</f>
        <v/>
      </c>
      <c r="N27" s="9" t="str">
        <f>IF(選手ﾃﾞｰﾀ入力用ｴｸｾﾙｼｰﾄ!N27="","",選手ﾃﾞｰﾀ入力用ｴｸｾﾙｼｰﾄ!N27)</f>
        <v/>
      </c>
      <c r="O27" s="11"/>
      <c r="P27" s="11"/>
      <c r="Q27" s="11"/>
      <c r="R27" s="24" t="str">
        <f>IF(選手ﾃﾞｰﾀ入力用ｴｸｾﾙｼｰﾄ!R27="","",選手ﾃﾞｰﾀ入力用ｴｸｾﾙｼｰﾄ!R27)</f>
        <v/>
      </c>
      <c r="S27" s="46" t="str">
        <f>IF(選手ﾃﾞｰﾀ入力用ｴｸｾﾙｼｰﾄ!S27="","",IF(選手ﾃﾞｰﾀ入力用ｴｸｾﾙｼｰﾄ!S27=10025,"自由形25ｍ",IF(選手ﾃﾞｰﾀ入力用ｴｸｾﾙｼｰﾄ!S27=10050,"自由形50ｍ",IF(選手ﾃﾞｰﾀ入力用ｴｸｾﾙｼｰﾄ!S27=10100,"自由形100ｍ",IF(選手ﾃﾞｰﾀ入力用ｴｸｾﾙｼｰﾄ!S27=10200,"自由形200ｍ",IF(選手ﾃﾞｰﾀ入力用ｴｸｾﾙｼｰﾄ!S27=20025,"背泳ぎ25ｍ",IF(選手ﾃﾞｰﾀ入力用ｴｸｾﾙｼｰﾄ!S27=20050,"背泳ぎ50ｍ",IF(選手ﾃﾞｰﾀ入力用ｴｸｾﾙｼｰﾄ!S27=20100,"背泳ぎ100ｍ",IF(選手ﾃﾞｰﾀ入力用ｴｸｾﾙｼｰﾄ!S27=20200,"背泳ぎ200ｍ",IF(選手ﾃﾞｰﾀ入力用ｴｸｾﾙｼｰﾄ!S27=30025,"平泳ぎ25ｍ",IF(選手ﾃﾞｰﾀ入力用ｴｸｾﾙｼｰﾄ!S27=30050,"平泳ぎ50ｍ",IF(選手ﾃﾞｰﾀ入力用ｴｸｾﾙｼｰﾄ!S27=30100,"平泳ぎ100ｍ",IF(選手ﾃﾞｰﾀ入力用ｴｸｾﾙｼｰﾄ!S27=30200,"平泳ぎ200ｍ",IF(選手ﾃﾞｰﾀ入力用ｴｸｾﾙｼｰﾄ!S27=40025,"ﾊﾞﾀﾌﾗｲ25ｍ",IF(選手ﾃﾞｰﾀ入力用ｴｸｾﾙｼｰﾄ!S27=40050,"ﾊﾞﾀﾌﾗｲ50ｍ",IF(選手ﾃﾞｰﾀ入力用ｴｸｾﾙｼｰﾄ!S27=40100,"ﾊﾞﾀﾌﾗｲ100ｍ",IF(選手ﾃﾞｰﾀ入力用ｴｸｾﾙｼｰﾄ!S27=40200,"ﾊﾞﾀﾌﾗｲ200ｍ",IF(選手ﾃﾞｰﾀ入力用ｴｸｾﾙｼｰﾄ!S27=50100,"個人メドレー100ｍ",IF(選手ﾃﾞｰﾀ入力用ｴｸｾﾙｼｰﾄ!S27=50200,"個人メドレー200ｍ","コードが違います")))))))))))))))))))</f>
        <v/>
      </c>
      <c r="T27" s="53" t="str">
        <f>IF(選手ﾃﾞｰﾀ入力用ｴｸｾﾙｼｰﾄ!T27="","",ROUND(選手ﾃﾞｰﾀ入力用ｴｸｾﾙｼｰﾄ!T27/100,0)&amp;"分"&amp;ROUNDDOWN(MOD(選手ﾃﾞｰﾀ入力用ｴｸｾﾙｼｰﾄ!T27,100),0)&amp;"秒"&amp;ROUND(MOD(選手ﾃﾞｰﾀ入力用ｴｸｾﾙｼｰﾄ!T27,1)*100,0))</f>
        <v/>
      </c>
      <c r="U27" s="46" t="str">
        <f>IF(選手ﾃﾞｰﾀ入力用ｴｸｾﾙｼｰﾄ!U27="","",IF(選手ﾃﾞｰﾀ入力用ｴｸｾﾙｼｰﾄ!U27=10025,"自由形25ｍ",IF(選手ﾃﾞｰﾀ入力用ｴｸｾﾙｼｰﾄ!U27=10050,"自由形50ｍ",IF(選手ﾃﾞｰﾀ入力用ｴｸｾﾙｼｰﾄ!U27=10100,"自由形100ｍ",IF(選手ﾃﾞｰﾀ入力用ｴｸｾﾙｼｰﾄ!U27=10200,"自由形200ｍ",IF(選手ﾃﾞｰﾀ入力用ｴｸｾﾙｼｰﾄ!U27=20025,"背泳ぎ25ｍ",IF(選手ﾃﾞｰﾀ入力用ｴｸｾﾙｼｰﾄ!U27=20050,"背泳ぎ50ｍ",IF(選手ﾃﾞｰﾀ入力用ｴｸｾﾙｼｰﾄ!U27=20100,"背泳ぎ100ｍ",IF(選手ﾃﾞｰﾀ入力用ｴｸｾﾙｼｰﾄ!U27=20200,"背泳ぎ200ｍ",IF(選手ﾃﾞｰﾀ入力用ｴｸｾﾙｼｰﾄ!U27=30025,"平泳ぎ25ｍ",IF(選手ﾃﾞｰﾀ入力用ｴｸｾﾙｼｰﾄ!U27=30050,"平泳ぎ50ｍ",IF(選手ﾃﾞｰﾀ入力用ｴｸｾﾙｼｰﾄ!U27=30100,"平泳ぎ100ｍ",IF(選手ﾃﾞｰﾀ入力用ｴｸｾﾙｼｰﾄ!U27=30200,"平泳ぎ200ｍ",IF(選手ﾃﾞｰﾀ入力用ｴｸｾﾙｼｰﾄ!U27=40025,"ﾊﾞﾀﾌﾗｲ25ｍ",IF(選手ﾃﾞｰﾀ入力用ｴｸｾﾙｼｰﾄ!U27=40050,"ﾊﾞﾀﾌﾗｲ50ｍ",IF(選手ﾃﾞｰﾀ入力用ｴｸｾﾙｼｰﾄ!U27=40100,"ﾊﾞﾀﾌﾗｲ100ｍ",IF(選手ﾃﾞｰﾀ入力用ｴｸｾﾙｼｰﾄ!U27=40200,"ﾊﾞﾀﾌﾗｲ200ｍ",IF(選手ﾃﾞｰﾀ入力用ｴｸｾﾙｼｰﾄ!U27=50100,"個人メドレー100ｍ",IF(選手ﾃﾞｰﾀ入力用ｴｸｾﾙｼｰﾄ!U27=50200,"個人メドレー200ｍ","コードが違います")))))))))))))))))))</f>
        <v/>
      </c>
      <c r="V27" s="29" t="str">
        <f>IF(選手ﾃﾞｰﾀ入力用ｴｸｾﾙｼｰﾄ!V27="","",ROUND(選手ﾃﾞｰﾀ入力用ｴｸｾﾙｼｰﾄ!V27/100,0)&amp;"分"&amp;ROUNDDOWN(MOD(選手ﾃﾞｰﾀ入力用ｴｸｾﾙｼｰﾄ!V27,100),0)&amp;"秒"&amp;ROUND(MOD(選手ﾃﾞｰﾀ入力用ｴｸｾﾙｼｰﾄ!V27,1)*100,0))</f>
        <v/>
      </c>
      <c r="W27" s="46" t="str">
        <f>IF(選手ﾃﾞｰﾀ入力用ｴｸｾﾙｼｰﾄ!W27="","",IF(選手ﾃﾞｰﾀ入力用ｴｸｾﾙｼｰﾄ!W27=10025,"自由形25ｍ",IF(選手ﾃﾞｰﾀ入力用ｴｸｾﾙｼｰﾄ!W27=10050,"自由形50ｍ",IF(選手ﾃﾞｰﾀ入力用ｴｸｾﾙｼｰﾄ!W27=10100,"自由形100ｍ",IF(選手ﾃﾞｰﾀ入力用ｴｸｾﾙｼｰﾄ!W27=10200,"自由形200ｍ",IF(選手ﾃﾞｰﾀ入力用ｴｸｾﾙｼｰﾄ!W27=20025,"背泳ぎ25ｍ",IF(選手ﾃﾞｰﾀ入力用ｴｸｾﾙｼｰﾄ!W27=20050,"背泳ぎ50ｍ",IF(選手ﾃﾞｰﾀ入力用ｴｸｾﾙｼｰﾄ!W27=20100,"背泳ぎ100ｍ",IF(選手ﾃﾞｰﾀ入力用ｴｸｾﾙｼｰﾄ!W27=20200,"背泳ぎ200ｍ",IF(選手ﾃﾞｰﾀ入力用ｴｸｾﾙｼｰﾄ!W27=30025,"平泳ぎ25ｍ",IF(選手ﾃﾞｰﾀ入力用ｴｸｾﾙｼｰﾄ!W27=30050,"平泳ぎ50ｍ",IF(選手ﾃﾞｰﾀ入力用ｴｸｾﾙｼｰﾄ!W27=30100,"平泳ぎ100ｍ",IF(選手ﾃﾞｰﾀ入力用ｴｸｾﾙｼｰﾄ!W27=30200,"平泳ぎ200ｍ",IF(選手ﾃﾞｰﾀ入力用ｴｸｾﾙｼｰﾄ!W27=40025,"ﾊﾞﾀﾌﾗｲ25ｍ",IF(選手ﾃﾞｰﾀ入力用ｴｸｾﾙｼｰﾄ!W27=40050,"ﾊﾞﾀﾌﾗｲ50ｍ",IF(選手ﾃﾞｰﾀ入力用ｴｸｾﾙｼｰﾄ!W27=40100,"ﾊﾞﾀﾌﾗｲ100ｍ",IF(選手ﾃﾞｰﾀ入力用ｴｸｾﾙｼｰﾄ!W27=40200,"ﾊﾞﾀﾌﾗｲ200ｍ",IF(選手ﾃﾞｰﾀ入力用ｴｸｾﾙｼｰﾄ!W27=50100,"個人メドレー100ｍ",IF(選手ﾃﾞｰﾀ入力用ｴｸｾﾙｼｰﾄ!W27=50200,"個人メドレー200ｍ","コードが違います")))))))))))))))))))</f>
        <v/>
      </c>
      <c r="X27" s="29" t="str">
        <f>IF(選手ﾃﾞｰﾀ入力用ｴｸｾﾙｼｰﾄ!X27="","",ROUND(選手ﾃﾞｰﾀ入力用ｴｸｾﾙｼｰﾄ!X27/100,0)&amp;"分"&amp;ROUNDDOWN(MOD(選手ﾃﾞｰﾀ入力用ｴｸｾﾙｼｰﾄ!X27,100),0)&amp;"秒"&amp;ROUND(MOD(選手ﾃﾞｰﾀ入力用ｴｸｾﾙｼｰﾄ!X27,1)*100,0))</f>
        <v/>
      </c>
      <c r="Y27" s="46" t="str">
        <f>IF(選手ﾃﾞｰﾀ入力用ｴｸｾﾙｼｰﾄ!Y27="","",IF(選手ﾃﾞｰﾀ入力用ｴｸｾﾙｼｰﾄ!Y27=10025,"自由形25ｍ",IF(選手ﾃﾞｰﾀ入力用ｴｸｾﾙｼｰﾄ!Y27=10050,"自由形50ｍ",IF(選手ﾃﾞｰﾀ入力用ｴｸｾﾙｼｰﾄ!Y27=10100,"自由形100ｍ",IF(選手ﾃﾞｰﾀ入力用ｴｸｾﾙｼｰﾄ!Y27=10200,"自由形200ｍ",IF(選手ﾃﾞｰﾀ入力用ｴｸｾﾙｼｰﾄ!Y27=20025,"背泳ぎ25ｍ",IF(選手ﾃﾞｰﾀ入力用ｴｸｾﾙｼｰﾄ!Y27=20050,"背泳ぎ50ｍ",IF(選手ﾃﾞｰﾀ入力用ｴｸｾﾙｼｰﾄ!Y27=20100,"背泳ぎ100ｍ",IF(選手ﾃﾞｰﾀ入力用ｴｸｾﾙｼｰﾄ!Y27=20200,"背泳ぎ200ｍ",IF(選手ﾃﾞｰﾀ入力用ｴｸｾﾙｼｰﾄ!Y27=30025,"平泳ぎ25ｍ",IF(選手ﾃﾞｰﾀ入力用ｴｸｾﾙｼｰﾄ!Y27=30050,"平泳ぎ50ｍ",IF(選手ﾃﾞｰﾀ入力用ｴｸｾﾙｼｰﾄ!Y27=30100,"平泳ぎ100ｍ",IF(選手ﾃﾞｰﾀ入力用ｴｸｾﾙｼｰﾄ!Y27=30200,"平泳ぎ200ｍ",IF(選手ﾃﾞｰﾀ入力用ｴｸｾﾙｼｰﾄ!Y27=40025,"ﾊﾞﾀﾌﾗｲ25ｍ",IF(選手ﾃﾞｰﾀ入力用ｴｸｾﾙｼｰﾄ!Y27=40050,"ﾊﾞﾀﾌﾗｲ50ｍ",IF(選手ﾃﾞｰﾀ入力用ｴｸｾﾙｼｰﾄ!Y27=40100,"ﾊﾞﾀﾌﾗｲ100ｍ",IF(選手ﾃﾞｰﾀ入力用ｴｸｾﾙｼｰﾄ!Y27=40200,"ﾊﾞﾀﾌﾗｲ200ｍ",IF(選手ﾃﾞｰﾀ入力用ｴｸｾﾙｼｰﾄ!Y27=50100,"個人メドレー100ｍ",IF(選手ﾃﾞｰﾀ入力用ｴｸｾﾙｼｰﾄ!Y27=50200,"個人メドレー200ｍ","コードが違います")))))))))))))))))))</f>
        <v/>
      </c>
      <c r="Z27" s="29" t="str">
        <f>IF(選手ﾃﾞｰﾀ入力用ｴｸｾﾙｼｰﾄ!Z27="","",ROUND(選手ﾃﾞｰﾀ入力用ｴｸｾﾙｼｰﾄ!Z27/100,0)&amp;"分"&amp;ROUNDDOWN(MOD(選手ﾃﾞｰﾀ入力用ｴｸｾﾙｼｰﾄ!Z27,100),0)&amp;"秒"&amp;ROUND(MOD(選手ﾃﾞｰﾀ入力用ｴｸｾﾙｼｰﾄ!Z27,1)*100,0))</f>
        <v/>
      </c>
      <c r="AA27" s="46" t="str">
        <f>IF(選手ﾃﾞｰﾀ入力用ｴｸｾﾙｼｰﾄ!AA27="","",IF(選手ﾃﾞｰﾀ入力用ｴｸｾﾙｼｰﾄ!AA27=10025,"自由形25ｍ",IF(選手ﾃﾞｰﾀ入力用ｴｸｾﾙｼｰﾄ!AA27=10050,"自由形50ｍ",IF(選手ﾃﾞｰﾀ入力用ｴｸｾﾙｼｰﾄ!AA27=10100,"自由形100ｍ",IF(選手ﾃﾞｰﾀ入力用ｴｸｾﾙｼｰﾄ!AA27=10200,"自由形200ｍ",IF(選手ﾃﾞｰﾀ入力用ｴｸｾﾙｼｰﾄ!AA27=20025,"背泳ぎ25ｍ",IF(選手ﾃﾞｰﾀ入力用ｴｸｾﾙｼｰﾄ!AA27=20050,"背泳ぎ50ｍ",IF(選手ﾃﾞｰﾀ入力用ｴｸｾﾙｼｰﾄ!AA27=20100,"背泳ぎ100ｍ",IF(選手ﾃﾞｰﾀ入力用ｴｸｾﾙｼｰﾄ!AA27=20200,"背泳ぎ200ｍ",IF(選手ﾃﾞｰﾀ入力用ｴｸｾﾙｼｰﾄ!AA27=30025,"平泳ぎ25ｍ",IF(選手ﾃﾞｰﾀ入力用ｴｸｾﾙｼｰﾄ!AA27=30050,"平泳ぎ50ｍ",IF(選手ﾃﾞｰﾀ入力用ｴｸｾﾙｼｰﾄ!AA27=30100,"平泳ぎ100ｍ",IF(選手ﾃﾞｰﾀ入力用ｴｸｾﾙｼｰﾄ!AA27=30200,"平泳ぎ200ｍ",IF(選手ﾃﾞｰﾀ入力用ｴｸｾﾙｼｰﾄ!AA27=40025,"ﾊﾞﾀﾌﾗｲ25ｍ",IF(選手ﾃﾞｰﾀ入力用ｴｸｾﾙｼｰﾄ!AA27=40050,"ﾊﾞﾀﾌﾗｲ50ｍ",IF(選手ﾃﾞｰﾀ入力用ｴｸｾﾙｼｰﾄ!AA27=40100,"ﾊﾞﾀﾌﾗｲ100ｍ",IF(選手ﾃﾞｰﾀ入力用ｴｸｾﾙｼｰﾄ!AA27=40200,"ﾊﾞﾀﾌﾗｲ200ｍ",IF(選手ﾃﾞｰﾀ入力用ｴｸｾﾙｼｰﾄ!AA27=50100,"個人メドレー100ｍ",IF(選手ﾃﾞｰﾀ入力用ｴｸｾﾙｼｰﾄ!AA27=50200,"個人メドレー200ｍ","コードが違います")))))))))))))))))))</f>
        <v/>
      </c>
      <c r="AB27" s="29" t="str">
        <f>IF(選手ﾃﾞｰﾀ入力用ｴｸｾﾙｼｰﾄ!AB27="","",ROUND(選手ﾃﾞｰﾀ入力用ｴｸｾﾙｼｰﾄ!AB27/100,0)&amp;"分"&amp;ROUNDDOWN(MOD(選手ﾃﾞｰﾀ入力用ｴｸｾﾙｼｰﾄ!AB27,100),0)&amp;"秒"&amp;ROUND(MOD(選手ﾃﾞｰﾀ入力用ｴｸｾﾙｼｰﾄ!AB27,1)*100,0))</f>
        <v/>
      </c>
      <c r="AC27" s="46" t="str">
        <f>IF(選手ﾃﾞｰﾀ入力用ｴｸｾﾙｼｰﾄ!AC27="","",IF(選手ﾃﾞｰﾀ入力用ｴｸｾﾙｼｰﾄ!AC27=10025,"自由形25ｍ",IF(選手ﾃﾞｰﾀ入力用ｴｸｾﾙｼｰﾄ!AC27=10050,"自由形50ｍ",IF(選手ﾃﾞｰﾀ入力用ｴｸｾﾙｼｰﾄ!AC27=10100,"自由形100ｍ",IF(選手ﾃﾞｰﾀ入力用ｴｸｾﾙｼｰﾄ!AC27=10200,"自由形200ｍ",IF(選手ﾃﾞｰﾀ入力用ｴｸｾﾙｼｰﾄ!AC27=20025,"背泳ぎ25ｍ",IF(選手ﾃﾞｰﾀ入力用ｴｸｾﾙｼｰﾄ!AC27=20050,"背泳ぎ50ｍ",IF(選手ﾃﾞｰﾀ入力用ｴｸｾﾙｼｰﾄ!AC27=20100,"背泳ぎ100ｍ",IF(選手ﾃﾞｰﾀ入力用ｴｸｾﾙｼｰﾄ!AC27=20200,"背泳ぎ200ｍ",IF(選手ﾃﾞｰﾀ入力用ｴｸｾﾙｼｰﾄ!AC27=30025,"平泳ぎ25ｍ",IF(選手ﾃﾞｰﾀ入力用ｴｸｾﾙｼｰﾄ!AC27=30050,"平泳ぎ50ｍ",IF(選手ﾃﾞｰﾀ入力用ｴｸｾﾙｼｰﾄ!AC27=30100,"平泳ぎ100ｍ",IF(選手ﾃﾞｰﾀ入力用ｴｸｾﾙｼｰﾄ!AC27=30200,"平泳ぎ200ｍ",IF(選手ﾃﾞｰﾀ入力用ｴｸｾﾙｼｰﾄ!AC27=40025,"ﾊﾞﾀﾌﾗｲ25ｍ",IF(選手ﾃﾞｰﾀ入力用ｴｸｾﾙｼｰﾄ!AC27=40050,"ﾊﾞﾀﾌﾗｲ50ｍ",IF(選手ﾃﾞｰﾀ入力用ｴｸｾﾙｼｰﾄ!AC27=40100,"ﾊﾞﾀﾌﾗｲ100ｍ",IF(選手ﾃﾞｰﾀ入力用ｴｸｾﾙｼｰﾄ!AC27=40200,"ﾊﾞﾀﾌﾗｲ200ｍ",IF(選手ﾃﾞｰﾀ入力用ｴｸｾﾙｼｰﾄ!AC27=50100,"個人メドレー100ｍ",IF(選手ﾃﾞｰﾀ入力用ｴｸｾﾙｼｰﾄ!AC27=50200,"個人メドレー200ｍ","コードが違います")))))))))))))))))))</f>
        <v/>
      </c>
      <c r="AD27" s="29" t="str">
        <f>IF(選手ﾃﾞｰﾀ入力用ｴｸｾﾙｼｰﾄ!AD27="","",ROUND(選手ﾃﾞｰﾀ入力用ｴｸｾﾙｼｰﾄ!AD27/100,0)&amp;"分"&amp;ROUNDDOWN(MOD(選手ﾃﾞｰﾀ入力用ｴｸｾﾙｼｰﾄ!AD27,100),0)&amp;"秒"&amp;ROUND(MOD(選手ﾃﾞｰﾀ入力用ｴｸｾﾙｼｰﾄ!AD27,1)*100,0))</f>
        <v/>
      </c>
      <c r="AE27" s="46" t="str">
        <f>IF(選手ﾃﾞｰﾀ入力用ｴｸｾﾙｼｰﾄ!AE27="","",IF(選手ﾃﾞｰﾀ入力用ｴｸｾﾙｼｰﾄ!AE27=10025,"自由形25ｍ",IF(選手ﾃﾞｰﾀ入力用ｴｸｾﾙｼｰﾄ!AE27=10050,"自由形50ｍ",IF(選手ﾃﾞｰﾀ入力用ｴｸｾﾙｼｰﾄ!AE27=10100,"自由形100ｍ",IF(選手ﾃﾞｰﾀ入力用ｴｸｾﾙｼｰﾄ!AE27=10200,"自由形200ｍ",IF(選手ﾃﾞｰﾀ入力用ｴｸｾﾙｼｰﾄ!AE27=20025,"背泳ぎ25ｍ",IF(選手ﾃﾞｰﾀ入力用ｴｸｾﾙｼｰﾄ!AE27=20050,"背泳ぎ50ｍ",IF(選手ﾃﾞｰﾀ入力用ｴｸｾﾙｼｰﾄ!AE27=20100,"背泳ぎ100ｍ",IF(選手ﾃﾞｰﾀ入力用ｴｸｾﾙｼｰﾄ!AE27=20200,"背泳ぎ200ｍ",IF(選手ﾃﾞｰﾀ入力用ｴｸｾﾙｼｰﾄ!AE27=30025,"平泳ぎ25ｍ",IF(選手ﾃﾞｰﾀ入力用ｴｸｾﾙｼｰﾄ!AE27=30050,"平泳ぎ50ｍ",IF(選手ﾃﾞｰﾀ入力用ｴｸｾﾙｼｰﾄ!AE27=30100,"平泳ぎ100ｍ",IF(選手ﾃﾞｰﾀ入力用ｴｸｾﾙｼｰﾄ!AE27=30200,"平泳ぎ200ｍ",IF(選手ﾃﾞｰﾀ入力用ｴｸｾﾙｼｰﾄ!AE27=40025,"ﾊﾞﾀﾌﾗｲ25ｍ",IF(選手ﾃﾞｰﾀ入力用ｴｸｾﾙｼｰﾄ!AE27=40050,"ﾊﾞﾀﾌﾗｲ50ｍ",IF(選手ﾃﾞｰﾀ入力用ｴｸｾﾙｼｰﾄ!AE27=40100,"ﾊﾞﾀﾌﾗｲ100ｍ",IF(選手ﾃﾞｰﾀ入力用ｴｸｾﾙｼｰﾄ!AE27=40200,"ﾊﾞﾀﾌﾗｲ200ｍ",IF(選手ﾃﾞｰﾀ入力用ｴｸｾﾙｼｰﾄ!AE27=50100,"個人メドレー100ｍ",IF(選手ﾃﾞｰﾀ入力用ｴｸｾﾙｼｰﾄ!AE27=50200,"個人メドレー200ｍ","コードが違います")))))))))))))))))))</f>
        <v/>
      </c>
      <c r="AF27" s="32" t="str">
        <f>IF(選手ﾃﾞｰﾀ入力用ｴｸｾﾙｼｰﾄ!AF27="","",ROUND(選手ﾃﾞｰﾀ入力用ｴｸｾﾙｼｰﾄ!AF27/100,0)&amp;"分"&amp;ROUNDDOWN(MOD(選手ﾃﾞｰﾀ入力用ｴｸｾﾙｼｰﾄ!AF27,100),0)&amp;"秒"&amp;ROUND(MOD(選手ﾃﾞｰﾀ入力用ｴｸｾﾙｼｰﾄ!AF27,1)*100,0))</f>
        <v/>
      </c>
    </row>
    <row r="28" spans="1:32" ht="15.6" customHeight="1" x14ac:dyDescent="0.15">
      <c r="A28" s="1"/>
      <c r="B28" s="19"/>
      <c r="C28" s="9" t="str">
        <f>IF(選手ﾃﾞｰﾀ入力用ｴｸｾﾙｼｰﾄ!C28=1,"男性",IF(選手ﾃﾞｰﾀ入力用ｴｸｾﾙｼｰﾄ!C28=2,"女性",""))</f>
        <v/>
      </c>
      <c r="D28" s="57" t="str">
        <f>IF(選手ﾃﾞｰﾀ入力用ｴｸｾﾙｼｰﾄ!D28="","",選手ﾃﾞｰﾀ入力用ｴｸｾﾙｼｰﾄ!D28)</f>
        <v/>
      </c>
      <c r="E28" s="43" t="str">
        <f>IF(選手ﾃﾞｰﾀ入力用ｴｸｾﾙｼｰﾄ!E28="","",選手ﾃﾞｰﾀ入力用ｴｸｾﾙｼｰﾄ!E28)</f>
        <v/>
      </c>
      <c r="F28" s="9" t="str">
        <f>IF(選手ﾃﾞｰﾀ入力用ｴｸｾﾙｼｰﾄ!F28="","",ROUND(選手ﾃﾞｰﾀ入力用ｴｸｾﾙｼｰﾄ!F28/10000,0)&amp;"年"&amp;ROUNDDOWN(MOD(選手ﾃﾞｰﾀ入力用ｴｸｾﾙｼｰﾄ!F28,10000)/100,0)&amp;"月"&amp;MOD(選手ﾃﾞｰﾀ入力用ｴｸｾﾙｼｰﾄ!F28,100)&amp;"日")</f>
        <v/>
      </c>
      <c r="G28" s="11"/>
      <c r="H28" s="11"/>
      <c r="I28" s="57" t="str">
        <f>IF(選手ﾃﾞｰﾀ入力用ｴｸｾﾙｼｰﾄ!I28="","",IF(選手ﾃﾞｰﾀ入力用ｴｸｾﾙｼｰﾄ!I28=1,"18歳～24歳",IF(選手ﾃﾞｰﾀ入力用ｴｸｾﾙｼｰﾄ!I28=2,"25歳～29歳",IF(選手ﾃﾞｰﾀ入力用ｴｸｾﾙｼｰﾄ!I28=3,"30歳～34歳",IF(選手ﾃﾞｰﾀ入力用ｴｸｾﾙｼｰﾄ!I28=4,"35歳～39歳",IF(選手ﾃﾞｰﾀ入力用ｴｸｾﾙｼｰﾄ!I28=5,"40歳～44歳",IF(選手ﾃﾞｰﾀ入力用ｴｸｾﾙｼｰﾄ!I28=6,"45歳～49歳",IF(選手ﾃﾞｰﾀ入力用ｴｸｾﾙｼｰﾄ!I28=7,"50歳～54歳",IF(選手ﾃﾞｰﾀ入力用ｴｸｾﾙｼｰﾄ!I28=8,"55歳～59歳",IF(選手ﾃﾞｰﾀ入力用ｴｸｾﾙｼｰﾄ!I28=9,"60歳～64歳",IF(選手ﾃﾞｰﾀ入力用ｴｸｾﾙｼｰﾄ!I28=10,"65歳～69歳",IF(選手ﾃﾞｰﾀ入力用ｴｸｾﾙｼｰﾄ!I28=11,"70歳～74歳",IF(選手ﾃﾞｰﾀ入力用ｴｸｾﾙｼｰﾄ!I28=12,"75歳～79歳",IF(選手ﾃﾞｰﾀ入力用ｴｸｾﾙｼｰﾄ!I28=13,"80歳以上","コードが違います"))))))))))))))</f>
        <v/>
      </c>
      <c r="J28" s="9" t="str">
        <f>IF(選手ﾃﾞｰﾀ入力用ｴｸｾﾙｼｰﾄ!J28="","",選手ﾃﾞｰﾀ入力用ｴｸｾﾙｼｰﾄ!J28)</f>
        <v/>
      </c>
      <c r="K28" s="9" t="str">
        <f>IF(選手ﾃﾞｰﾀ入力用ｴｸｾﾙｼｰﾄ!K28="","",選手ﾃﾞｰﾀ入力用ｴｸｾﾙｼｰﾄ!K28)</f>
        <v/>
      </c>
      <c r="L28" s="9" t="str">
        <f>IF(選手ﾃﾞｰﾀ入力用ｴｸｾﾙｼｰﾄ!L28="","",選手ﾃﾞｰﾀ入力用ｴｸｾﾙｼｰﾄ!L28)</f>
        <v/>
      </c>
      <c r="M28" s="9" t="str">
        <f>IF(選手ﾃﾞｰﾀ入力用ｴｸｾﾙｼｰﾄ!M28="","",選手ﾃﾞｰﾀ入力用ｴｸｾﾙｼｰﾄ!M28)</f>
        <v/>
      </c>
      <c r="N28" s="9" t="str">
        <f>IF(選手ﾃﾞｰﾀ入力用ｴｸｾﾙｼｰﾄ!N28="","",選手ﾃﾞｰﾀ入力用ｴｸｾﾙｼｰﾄ!N28)</f>
        <v/>
      </c>
      <c r="O28" s="11"/>
      <c r="P28" s="11"/>
      <c r="Q28" s="11"/>
      <c r="R28" s="24" t="str">
        <f>IF(選手ﾃﾞｰﾀ入力用ｴｸｾﾙｼｰﾄ!R28="","",選手ﾃﾞｰﾀ入力用ｴｸｾﾙｼｰﾄ!R28)</f>
        <v/>
      </c>
      <c r="S28" s="46" t="str">
        <f>IF(選手ﾃﾞｰﾀ入力用ｴｸｾﾙｼｰﾄ!S28="","",IF(選手ﾃﾞｰﾀ入力用ｴｸｾﾙｼｰﾄ!S28=10025,"自由形25ｍ",IF(選手ﾃﾞｰﾀ入力用ｴｸｾﾙｼｰﾄ!S28=10050,"自由形50ｍ",IF(選手ﾃﾞｰﾀ入力用ｴｸｾﾙｼｰﾄ!S28=10100,"自由形100ｍ",IF(選手ﾃﾞｰﾀ入力用ｴｸｾﾙｼｰﾄ!S28=10200,"自由形200ｍ",IF(選手ﾃﾞｰﾀ入力用ｴｸｾﾙｼｰﾄ!S28=20025,"背泳ぎ25ｍ",IF(選手ﾃﾞｰﾀ入力用ｴｸｾﾙｼｰﾄ!S28=20050,"背泳ぎ50ｍ",IF(選手ﾃﾞｰﾀ入力用ｴｸｾﾙｼｰﾄ!S28=20100,"背泳ぎ100ｍ",IF(選手ﾃﾞｰﾀ入力用ｴｸｾﾙｼｰﾄ!S28=20200,"背泳ぎ200ｍ",IF(選手ﾃﾞｰﾀ入力用ｴｸｾﾙｼｰﾄ!S28=30025,"平泳ぎ25ｍ",IF(選手ﾃﾞｰﾀ入力用ｴｸｾﾙｼｰﾄ!S28=30050,"平泳ぎ50ｍ",IF(選手ﾃﾞｰﾀ入力用ｴｸｾﾙｼｰﾄ!S28=30100,"平泳ぎ100ｍ",IF(選手ﾃﾞｰﾀ入力用ｴｸｾﾙｼｰﾄ!S28=30200,"平泳ぎ200ｍ",IF(選手ﾃﾞｰﾀ入力用ｴｸｾﾙｼｰﾄ!S28=40025,"ﾊﾞﾀﾌﾗｲ25ｍ",IF(選手ﾃﾞｰﾀ入力用ｴｸｾﾙｼｰﾄ!S28=40050,"ﾊﾞﾀﾌﾗｲ50ｍ",IF(選手ﾃﾞｰﾀ入力用ｴｸｾﾙｼｰﾄ!S28=40100,"ﾊﾞﾀﾌﾗｲ100ｍ",IF(選手ﾃﾞｰﾀ入力用ｴｸｾﾙｼｰﾄ!S28=40200,"ﾊﾞﾀﾌﾗｲ200ｍ",IF(選手ﾃﾞｰﾀ入力用ｴｸｾﾙｼｰﾄ!S28=50100,"個人メドレー100ｍ",IF(選手ﾃﾞｰﾀ入力用ｴｸｾﾙｼｰﾄ!S28=50200,"個人メドレー200ｍ","コードが違います")))))))))))))))))))</f>
        <v/>
      </c>
      <c r="T28" s="53" t="str">
        <f>IF(選手ﾃﾞｰﾀ入力用ｴｸｾﾙｼｰﾄ!T28="","",ROUND(選手ﾃﾞｰﾀ入力用ｴｸｾﾙｼｰﾄ!T28/100,0)&amp;"分"&amp;ROUNDDOWN(MOD(選手ﾃﾞｰﾀ入力用ｴｸｾﾙｼｰﾄ!T28,100),0)&amp;"秒"&amp;ROUND(MOD(選手ﾃﾞｰﾀ入力用ｴｸｾﾙｼｰﾄ!T28,1)*100,0))</f>
        <v/>
      </c>
      <c r="U28" s="46" t="str">
        <f>IF(選手ﾃﾞｰﾀ入力用ｴｸｾﾙｼｰﾄ!U28="","",IF(選手ﾃﾞｰﾀ入力用ｴｸｾﾙｼｰﾄ!U28=10025,"自由形25ｍ",IF(選手ﾃﾞｰﾀ入力用ｴｸｾﾙｼｰﾄ!U28=10050,"自由形50ｍ",IF(選手ﾃﾞｰﾀ入力用ｴｸｾﾙｼｰﾄ!U28=10100,"自由形100ｍ",IF(選手ﾃﾞｰﾀ入力用ｴｸｾﾙｼｰﾄ!U28=10200,"自由形200ｍ",IF(選手ﾃﾞｰﾀ入力用ｴｸｾﾙｼｰﾄ!U28=20025,"背泳ぎ25ｍ",IF(選手ﾃﾞｰﾀ入力用ｴｸｾﾙｼｰﾄ!U28=20050,"背泳ぎ50ｍ",IF(選手ﾃﾞｰﾀ入力用ｴｸｾﾙｼｰﾄ!U28=20100,"背泳ぎ100ｍ",IF(選手ﾃﾞｰﾀ入力用ｴｸｾﾙｼｰﾄ!U28=20200,"背泳ぎ200ｍ",IF(選手ﾃﾞｰﾀ入力用ｴｸｾﾙｼｰﾄ!U28=30025,"平泳ぎ25ｍ",IF(選手ﾃﾞｰﾀ入力用ｴｸｾﾙｼｰﾄ!U28=30050,"平泳ぎ50ｍ",IF(選手ﾃﾞｰﾀ入力用ｴｸｾﾙｼｰﾄ!U28=30100,"平泳ぎ100ｍ",IF(選手ﾃﾞｰﾀ入力用ｴｸｾﾙｼｰﾄ!U28=30200,"平泳ぎ200ｍ",IF(選手ﾃﾞｰﾀ入力用ｴｸｾﾙｼｰﾄ!U28=40025,"ﾊﾞﾀﾌﾗｲ25ｍ",IF(選手ﾃﾞｰﾀ入力用ｴｸｾﾙｼｰﾄ!U28=40050,"ﾊﾞﾀﾌﾗｲ50ｍ",IF(選手ﾃﾞｰﾀ入力用ｴｸｾﾙｼｰﾄ!U28=40100,"ﾊﾞﾀﾌﾗｲ100ｍ",IF(選手ﾃﾞｰﾀ入力用ｴｸｾﾙｼｰﾄ!U28=40200,"ﾊﾞﾀﾌﾗｲ200ｍ",IF(選手ﾃﾞｰﾀ入力用ｴｸｾﾙｼｰﾄ!U28=50100,"個人メドレー100ｍ",IF(選手ﾃﾞｰﾀ入力用ｴｸｾﾙｼｰﾄ!U28=50200,"個人メドレー200ｍ","コードが違います")))))))))))))))))))</f>
        <v/>
      </c>
      <c r="V28" s="29" t="str">
        <f>IF(選手ﾃﾞｰﾀ入力用ｴｸｾﾙｼｰﾄ!V28="","",ROUND(選手ﾃﾞｰﾀ入力用ｴｸｾﾙｼｰﾄ!V28/100,0)&amp;"分"&amp;ROUNDDOWN(MOD(選手ﾃﾞｰﾀ入力用ｴｸｾﾙｼｰﾄ!V28,100),0)&amp;"秒"&amp;ROUND(MOD(選手ﾃﾞｰﾀ入力用ｴｸｾﾙｼｰﾄ!V28,1)*100,0))</f>
        <v/>
      </c>
      <c r="W28" s="46" t="str">
        <f>IF(選手ﾃﾞｰﾀ入力用ｴｸｾﾙｼｰﾄ!W28="","",IF(選手ﾃﾞｰﾀ入力用ｴｸｾﾙｼｰﾄ!W28=10025,"自由形25ｍ",IF(選手ﾃﾞｰﾀ入力用ｴｸｾﾙｼｰﾄ!W28=10050,"自由形50ｍ",IF(選手ﾃﾞｰﾀ入力用ｴｸｾﾙｼｰﾄ!W28=10100,"自由形100ｍ",IF(選手ﾃﾞｰﾀ入力用ｴｸｾﾙｼｰﾄ!W28=10200,"自由形200ｍ",IF(選手ﾃﾞｰﾀ入力用ｴｸｾﾙｼｰﾄ!W28=20025,"背泳ぎ25ｍ",IF(選手ﾃﾞｰﾀ入力用ｴｸｾﾙｼｰﾄ!W28=20050,"背泳ぎ50ｍ",IF(選手ﾃﾞｰﾀ入力用ｴｸｾﾙｼｰﾄ!W28=20100,"背泳ぎ100ｍ",IF(選手ﾃﾞｰﾀ入力用ｴｸｾﾙｼｰﾄ!W28=20200,"背泳ぎ200ｍ",IF(選手ﾃﾞｰﾀ入力用ｴｸｾﾙｼｰﾄ!W28=30025,"平泳ぎ25ｍ",IF(選手ﾃﾞｰﾀ入力用ｴｸｾﾙｼｰﾄ!W28=30050,"平泳ぎ50ｍ",IF(選手ﾃﾞｰﾀ入力用ｴｸｾﾙｼｰﾄ!W28=30100,"平泳ぎ100ｍ",IF(選手ﾃﾞｰﾀ入力用ｴｸｾﾙｼｰﾄ!W28=30200,"平泳ぎ200ｍ",IF(選手ﾃﾞｰﾀ入力用ｴｸｾﾙｼｰﾄ!W28=40025,"ﾊﾞﾀﾌﾗｲ25ｍ",IF(選手ﾃﾞｰﾀ入力用ｴｸｾﾙｼｰﾄ!W28=40050,"ﾊﾞﾀﾌﾗｲ50ｍ",IF(選手ﾃﾞｰﾀ入力用ｴｸｾﾙｼｰﾄ!W28=40100,"ﾊﾞﾀﾌﾗｲ100ｍ",IF(選手ﾃﾞｰﾀ入力用ｴｸｾﾙｼｰﾄ!W28=40200,"ﾊﾞﾀﾌﾗｲ200ｍ",IF(選手ﾃﾞｰﾀ入力用ｴｸｾﾙｼｰﾄ!W28=50100,"個人メドレー100ｍ",IF(選手ﾃﾞｰﾀ入力用ｴｸｾﾙｼｰﾄ!W28=50200,"個人メドレー200ｍ","コードが違います")))))))))))))))))))</f>
        <v/>
      </c>
      <c r="X28" s="29" t="str">
        <f>IF(選手ﾃﾞｰﾀ入力用ｴｸｾﾙｼｰﾄ!X28="","",ROUND(選手ﾃﾞｰﾀ入力用ｴｸｾﾙｼｰﾄ!X28/100,0)&amp;"分"&amp;ROUNDDOWN(MOD(選手ﾃﾞｰﾀ入力用ｴｸｾﾙｼｰﾄ!X28,100),0)&amp;"秒"&amp;ROUND(MOD(選手ﾃﾞｰﾀ入力用ｴｸｾﾙｼｰﾄ!X28,1)*100,0))</f>
        <v/>
      </c>
      <c r="Y28" s="46" t="str">
        <f>IF(選手ﾃﾞｰﾀ入力用ｴｸｾﾙｼｰﾄ!Y28="","",IF(選手ﾃﾞｰﾀ入力用ｴｸｾﾙｼｰﾄ!Y28=10025,"自由形25ｍ",IF(選手ﾃﾞｰﾀ入力用ｴｸｾﾙｼｰﾄ!Y28=10050,"自由形50ｍ",IF(選手ﾃﾞｰﾀ入力用ｴｸｾﾙｼｰﾄ!Y28=10100,"自由形100ｍ",IF(選手ﾃﾞｰﾀ入力用ｴｸｾﾙｼｰﾄ!Y28=10200,"自由形200ｍ",IF(選手ﾃﾞｰﾀ入力用ｴｸｾﾙｼｰﾄ!Y28=20025,"背泳ぎ25ｍ",IF(選手ﾃﾞｰﾀ入力用ｴｸｾﾙｼｰﾄ!Y28=20050,"背泳ぎ50ｍ",IF(選手ﾃﾞｰﾀ入力用ｴｸｾﾙｼｰﾄ!Y28=20100,"背泳ぎ100ｍ",IF(選手ﾃﾞｰﾀ入力用ｴｸｾﾙｼｰﾄ!Y28=20200,"背泳ぎ200ｍ",IF(選手ﾃﾞｰﾀ入力用ｴｸｾﾙｼｰﾄ!Y28=30025,"平泳ぎ25ｍ",IF(選手ﾃﾞｰﾀ入力用ｴｸｾﾙｼｰﾄ!Y28=30050,"平泳ぎ50ｍ",IF(選手ﾃﾞｰﾀ入力用ｴｸｾﾙｼｰﾄ!Y28=30100,"平泳ぎ100ｍ",IF(選手ﾃﾞｰﾀ入力用ｴｸｾﾙｼｰﾄ!Y28=30200,"平泳ぎ200ｍ",IF(選手ﾃﾞｰﾀ入力用ｴｸｾﾙｼｰﾄ!Y28=40025,"ﾊﾞﾀﾌﾗｲ25ｍ",IF(選手ﾃﾞｰﾀ入力用ｴｸｾﾙｼｰﾄ!Y28=40050,"ﾊﾞﾀﾌﾗｲ50ｍ",IF(選手ﾃﾞｰﾀ入力用ｴｸｾﾙｼｰﾄ!Y28=40100,"ﾊﾞﾀﾌﾗｲ100ｍ",IF(選手ﾃﾞｰﾀ入力用ｴｸｾﾙｼｰﾄ!Y28=40200,"ﾊﾞﾀﾌﾗｲ200ｍ",IF(選手ﾃﾞｰﾀ入力用ｴｸｾﾙｼｰﾄ!Y28=50100,"個人メドレー100ｍ",IF(選手ﾃﾞｰﾀ入力用ｴｸｾﾙｼｰﾄ!Y28=50200,"個人メドレー200ｍ","コードが違います")))))))))))))))))))</f>
        <v/>
      </c>
      <c r="Z28" s="29" t="str">
        <f>IF(選手ﾃﾞｰﾀ入力用ｴｸｾﾙｼｰﾄ!Z28="","",ROUND(選手ﾃﾞｰﾀ入力用ｴｸｾﾙｼｰﾄ!Z28/100,0)&amp;"分"&amp;ROUNDDOWN(MOD(選手ﾃﾞｰﾀ入力用ｴｸｾﾙｼｰﾄ!Z28,100),0)&amp;"秒"&amp;ROUND(MOD(選手ﾃﾞｰﾀ入力用ｴｸｾﾙｼｰﾄ!Z28,1)*100,0))</f>
        <v/>
      </c>
      <c r="AA28" s="46" t="str">
        <f>IF(選手ﾃﾞｰﾀ入力用ｴｸｾﾙｼｰﾄ!AA28="","",IF(選手ﾃﾞｰﾀ入力用ｴｸｾﾙｼｰﾄ!AA28=10025,"自由形25ｍ",IF(選手ﾃﾞｰﾀ入力用ｴｸｾﾙｼｰﾄ!AA28=10050,"自由形50ｍ",IF(選手ﾃﾞｰﾀ入力用ｴｸｾﾙｼｰﾄ!AA28=10100,"自由形100ｍ",IF(選手ﾃﾞｰﾀ入力用ｴｸｾﾙｼｰﾄ!AA28=10200,"自由形200ｍ",IF(選手ﾃﾞｰﾀ入力用ｴｸｾﾙｼｰﾄ!AA28=20025,"背泳ぎ25ｍ",IF(選手ﾃﾞｰﾀ入力用ｴｸｾﾙｼｰﾄ!AA28=20050,"背泳ぎ50ｍ",IF(選手ﾃﾞｰﾀ入力用ｴｸｾﾙｼｰﾄ!AA28=20100,"背泳ぎ100ｍ",IF(選手ﾃﾞｰﾀ入力用ｴｸｾﾙｼｰﾄ!AA28=20200,"背泳ぎ200ｍ",IF(選手ﾃﾞｰﾀ入力用ｴｸｾﾙｼｰﾄ!AA28=30025,"平泳ぎ25ｍ",IF(選手ﾃﾞｰﾀ入力用ｴｸｾﾙｼｰﾄ!AA28=30050,"平泳ぎ50ｍ",IF(選手ﾃﾞｰﾀ入力用ｴｸｾﾙｼｰﾄ!AA28=30100,"平泳ぎ100ｍ",IF(選手ﾃﾞｰﾀ入力用ｴｸｾﾙｼｰﾄ!AA28=30200,"平泳ぎ200ｍ",IF(選手ﾃﾞｰﾀ入力用ｴｸｾﾙｼｰﾄ!AA28=40025,"ﾊﾞﾀﾌﾗｲ25ｍ",IF(選手ﾃﾞｰﾀ入力用ｴｸｾﾙｼｰﾄ!AA28=40050,"ﾊﾞﾀﾌﾗｲ50ｍ",IF(選手ﾃﾞｰﾀ入力用ｴｸｾﾙｼｰﾄ!AA28=40100,"ﾊﾞﾀﾌﾗｲ100ｍ",IF(選手ﾃﾞｰﾀ入力用ｴｸｾﾙｼｰﾄ!AA28=40200,"ﾊﾞﾀﾌﾗｲ200ｍ",IF(選手ﾃﾞｰﾀ入力用ｴｸｾﾙｼｰﾄ!AA28=50100,"個人メドレー100ｍ",IF(選手ﾃﾞｰﾀ入力用ｴｸｾﾙｼｰﾄ!AA28=50200,"個人メドレー200ｍ","コードが違います")))))))))))))))))))</f>
        <v/>
      </c>
      <c r="AB28" s="29" t="str">
        <f>IF(選手ﾃﾞｰﾀ入力用ｴｸｾﾙｼｰﾄ!AB28="","",ROUND(選手ﾃﾞｰﾀ入力用ｴｸｾﾙｼｰﾄ!AB28/100,0)&amp;"分"&amp;ROUNDDOWN(MOD(選手ﾃﾞｰﾀ入力用ｴｸｾﾙｼｰﾄ!AB28,100),0)&amp;"秒"&amp;ROUND(MOD(選手ﾃﾞｰﾀ入力用ｴｸｾﾙｼｰﾄ!AB28,1)*100,0))</f>
        <v/>
      </c>
      <c r="AC28" s="46" t="str">
        <f>IF(選手ﾃﾞｰﾀ入力用ｴｸｾﾙｼｰﾄ!AC28="","",IF(選手ﾃﾞｰﾀ入力用ｴｸｾﾙｼｰﾄ!AC28=10025,"自由形25ｍ",IF(選手ﾃﾞｰﾀ入力用ｴｸｾﾙｼｰﾄ!AC28=10050,"自由形50ｍ",IF(選手ﾃﾞｰﾀ入力用ｴｸｾﾙｼｰﾄ!AC28=10100,"自由形100ｍ",IF(選手ﾃﾞｰﾀ入力用ｴｸｾﾙｼｰﾄ!AC28=10200,"自由形200ｍ",IF(選手ﾃﾞｰﾀ入力用ｴｸｾﾙｼｰﾄ!AC28=20025,"背泳ぎ25ｍ",IF(選手ﾃﾞｰﾀ入力用ｴｸｾﾙｼｰﾄ!AC28=20050,"背泳ぎ50ｍ",IF(選手ﾃﾞｰﾀ入力用ｴｸｾﾙｼｰﾄ!AC28=20100,"背泳ぎ100ｍ",IF(選手ﾃﾞｰﾀ入力用ｴｸｾﾙｼｰﾄ!AC28=20200,"背泳ぎ200ｍ",IF(選手ﾃﾞｰﾀ入力用ｴｸｾﾙｼｰﾄ!AC28=30025,"平泳ぎ25ｍ",IF(選手ﾃﾞｰﾀ入力用ｴｸｾﾙｼｰﾄ!AC28=30050,"平泳ぎ50ｍ",IF(選手ﾃﾞｰﾀ入力用ｴｸｾﾙｼｰﾄ!AC28=30100,"平泳ぎ100ｍ",IF(選手ﾃﾞｰﾀ入力用ｴｸｾﾙｼｰﾄ!AC28=30200,"平泳ぎ200ｍ",IF(選手ﾃﾞｰﾀ入力用ｴｸｾﾙｼｰﾄ!AC28=40025,"ﾊﾞﾀﾌﾗｲ25ｍ",IF(選手ﾃﾞｰﾀ入力用ｴｸｾﾙｼｰﾄ!AC28=40050,"ﾊﾞﾀﾌﾗｲ50ｍ",IF(選手ﾃﾞｰﾀ入力用ｴｸｾﾙｼｰﾄ!AC28=40100,"ﾊﾞﾀﾌﾗｲ100ｍ",IF(選手ﾃﾞｰﾀ入力用ｴｸｾﾙｼｰﾄ!AC28=40200,"ﾊﾞﾀﾌﾗｲ200ｍ",IF(選手ﾃﾞｰﾀ入力用ｴｸｾﾙｼｰﾄ!AC28=50100,"個人メドレー100ｍ",IF(選手ﾃﾞｰﾀ入力用ｴｸｾﾙｼｰﾄ!AC28=50200,"個人メドレー200ｍ","コードが違います")))))))))))))))))))</f>
        <v/>
      </c>
      <c r="AD28" s="29" t="str">
        <f>IF(選手ﾃﾞｰﾀ入力用ｴｸｾﾙｼｰﾄ!AD28="","",ROUND(選手ﾃﾞｰﾀ入力用ｴｸｾﾙｼｰﾄ!AD28/100,0)&amp;"分"&amp;ROUNDDOWN(MOD(選手ﾃﾞｰﾀ入力用ｴｸｾﾙｼｰﾄ!AD28,100),0)&amp;"秒"&amp;ROUND(MOD(選手ﾃﾞｰﾀ入力用ｴｸｾﾙｼｰﾄ!AD28,1)*100,0))</f>
        <v/>
      </c>
      <c r="AE28" s="46" t="str">
        <f>IF(選手ﾃﾞｰﾀ入力用ｴｸｾﾙｼｰﾄ!AE28="","",IF(選手ﾃﾞｰﾀ入力用ｴｸｾﾙｼｰﾄ!AE28=10025,"自由形25ｍ",IF(選手ﾃﾞｰﾀ入力用ｴｸｾﾙｼｰﾄ!AE28=10050,"自由形50ｍ",IF(選手ﾃﾞｰﾀ入力用ｴｸｾﾙｼｰﾄ!AE28=10100,"自由形100ｍ",IF(選手ﾃﾞｰﾀ入力用ｴｸｾﾙｼｰﾄ!AE28=10200,"自由形200ｍ",IF(選手ﾃﾞｰﾀ入力用ｴｸｾﾙｼｰﾄ!AE28=20025,"背泳ぎ25ｍ",IF(選手ﾃﾞｰﾀ入力用ｴｸｾﾙｼｰﾄ!AE28=20050,"背泳ぎ50ｍ",IF(選手ﾃﾞｰﾀ入力用ｴｸｾﾙｼｰﾄ!AE28=20100,"背泳ぎ100ｍ",IF(選手ﾃﾞｰﾀ入力用ｴｸｾﾙｼｰﾄ!AE28=20200,"背泳ぎ200ｍ",IF(選手ﾃﾞｰﾀ入力用ｴｸｾﾙｼｰﾄ!AE28=30025,"平泳ぎ25ｍ",IF(選手ﾃﾞｰﾀ入力用ｴｸｾﾙｼｰﾄ!AE28=30050,"平泳ぎ50ｍ",IF(選手ﾃﾞｰﾀ入力用ｴｸｾﾙｼｰﾄ!AE28=30100,"平泳ぎ100ｍ",IF(選手ﾃﾞｰﾀ入力用ｴｸｾﾙｼｰﾄ!AE28=30200,"平泳ぎ200ｍ",IF(選手ﾃﾞｰﾀ入力用ｴｸｾﾙｼｰﾄ!AE28=40025,"ﾊﾞﾀﾌﾗｲ25ｍ",IF(選手ﾃﾞｰﾀ入力用ｴｸｾﾙｼｰﾄ!AE28=40050,"ﾊﾞﾀﾌﾗｲ50ｍ",IF(選手ﾃﾞｰﾀ入力用ｴｸｾﾙｼｰﾄ!AE28=40100,"ﾊﾞﾀﾌﾗｲ100ｍ",IF(選手ﾃﾞｰﾀ入力用ｴｸｾﾙｼｰﾄ!AE28=40200,"ﾊﾞﾀﾌﾗｲ200ｍ",IF(選手ﾃﾞｰﾀ入力用ｴｸｾﾙｼｰﾄ!AE28=50100,"個人メドレー100ｍ",IF(選手ﾃﾞｰﾀ入力用ｴｸｾﾙｼｰﾄ!AE28=50200,"個人メドレー200ｍ","コードが違います")))))))))))))))))))</f>
        <v/>
      </c>
      <c r="AF28" s="32" t="str">
        <f>IF(選手ﾃﾞｰﾀ入力用ｴｸｾﾙｼｰﾄ!AF28="","",ROUND(選手ﾃﾞｰﾀ入力用ｴｸｾﾙｼｰﾄ!AF28/100,0)&amp;"分"&amp;ROUNDDOWN(MOD(選手ﾃﾞｰﾀ入力用ｴｸｾﾙｼｰﾄ!AF28,100),0)&amp;"秒"&amp;ROUND(MOD(選手ﾃﾞｰﾀ入力用ｴｸｾﾙｼｰﾄ!AF28,1)*100,0))</f>
        <v/>
      </c>
    </row>
    <row r="29" spans="1:32" ht="15.6" customHeight="1" x14ac:dyDescent="0.15">
      <c r="A29" s="1"/>
      <c r="B29" s="19"/>
      <c r="C29" s="9" t="str">
        <f>IF(選手ﾃﾞｰﾀ入力用ｴｸｾﾙｼｰﾄ!C29=1,"男性",IF(選手ﾃﾞｰﾀ入力用ｴｸｾﾙｼｰﾄ!C29=2,"女性",""))</f>
        <v/>
      </c>
      <c r="D29" s="57" t="str">
        <f>IF(選手ﾃﾞｰﾀ入力用ｴｸｾﾙｼｰﾄ!D29="","",選手ﾃﾞｰﾀ入力用ｴｸｾﾙｼｰﾄ!D29)</f>
        <v/>
      </c>
      <c r="E29" s="43" t="str">
        <f>IF(選手ﾃﾞｰﾀ入力用ｴｸｾﾙｼｰﾄ!E29="","",選手ﾃﾞｰﾀ入力用ｴｸｾﾙｼｰﾄ!E29)</f>
        <v/>
      </c>
      <c r="F29" s="9" t="str">
        <f>IF(選手ﾃﾞｰﾀ入力用ｴｸｾﾙｼｰﾄ!F29="","",ROUND(選手ﾃﾞｰﾀ入力用ｴｸｾﾙｼｰﾄ!F29/10000,0)&amp;"年"&amp;ROUNDDOWN(MOD(選手ﾃﾞｰﾀ入力用ｴｸｾﾙｼｰﾄ!F29,10000)/100,0)&amp;"月"&amp;MOD(選手ﾃﾞｰﾀ入力用ｴｸｾﾙｼｰﾄ!F29,100)&amp;"日")</f>
        <v/>
      </c>
      <c r="G29" s="11"/>
      <c r="H29" s="11"/>
      <c r="I29" s="57" t="str">
        <f>IF(選手ﾃﾞｰﾀ入力用ｴｸｾﾙｼｰﾄ!I29="","",IF(選手ﾃﾞｰﾀ入力用ｴｸｾﾙｼｰﾄ!I29=1,"18歳～24歳",IF(選手ﾃﾞｰﾀ入力用ｴｸｾﾙｼｰﾄ!I29=2,"25歳～29歳",IF(選手ﾃﾞｰﾀ入力用ｴｸｾﾙｼｰﾄ!I29=3,"30歳～34歳",IF(選手ﾃﾞｰﾀ入力用ｴｸｾﾙｼｰﾄ!I29=4,"35歳～39歳",IF(選手ﾃﾞｰﾀ入力用ｴｸｾﾙｼｰﾄ!I29=5,"40歳～44歳",IF(選手ﾃﾞｰﾀ入力用ｴｸｾﾙｼｰﾄ!I29=6,"45歳～49歳",IF(選手ﾃﾞｰﾀ入力用ｴｸｾﾙｼｰﾄ!I29=7,"50歳～54歳",IF(選手ﾃﾞｰﾀ入力用ｴｸｾﾙｼｰﾄ!I29=8,"55歳～59歳",IF(選手ﾃﾞｰﾀ入力用ｴｸｾﾙｼｰﾄ!I29=9,"60歳～64歳",IF(選手ﾃﾞｰﾀ入力用ｴｸｾﾙｼｰﾄ!I29=10,"65歳～69歳",IF(選手ﾃﾞｰﾀ入力用ｴｸｾﾙｼｰﾄ!I29=11,"70歳～74歳",IF(選手ﾃﾞｰﾀ入力用ｴｸｾﾙｼｰﾄ!I29=12,"75歳～79歳",IF(選手ﾃﾞｰﾀ入力用ｴｸｾﾙｼｰﾄ!I29=13,"80歳以上","コードが違います"))))))))))))))</f>
        <v/>
      </c>
      <c r="J29" s="9" t="str">
        <f>IF(選手ﾃﾞｰﾀ入力用ｴｸｾﾙｼｰﾄ!J29="","",選手ﾃﾞｰﾀ入力用ｴｸｾﾙｼｰﾄ!J29)</f>
        <v/>
      </c>
      <c r="K29" s="9" t="str">
        <f>IF(選手ﾃﾞｰﾀ入力用ｴｸｾﾙｼｰﾄ!K29="","",選手ﾃﾞｰﾀ入力用ｴｸｾﾙｼｰﾄ!K29)</f>
        <v/>
      </c>
      <c r="L29" s="9" t="str">
        <f>IF(選手ﾃﾞｰﾀ入力用ｴｸｾﾙｼｰﾄ!L29="","",選手ﾃﾞｰﾀ入力用ｴｸｾﾙｼｰﾄ!L29)</f>
        <v/>
      </c>
      <c r="M29" s="9" t="str">
        <f>IF(選手ﾃﾞｰﾀ入力用ｴｸｾﾙｼｰﾄ!M29="","",選手ﾃﾞｰﾀ入力用ｴｸｾﾙｼｰﾄ!M29)</f>
        <v/>
      </c>
      <c r="N29" s="9" t="str">
        <f>IF(選手ﾃﾞｰﾀ入力用ｴｸｾﾙｼｰﾄ!N29="","",選手ﾃﾞｰﾀ入力用ｴｸｾﾙｼｰﾄ!N29)</f>
        <v/>
      </c>
      <c r="O29" s="11"/>
      <c r="P29" s="11"/>
      <c r="Q29" s="11"/>
      <c r="R29" s="24" t="str">
        <f>IF(選手ﾃﾞｰﾀ入力用ｴｸｾﾙｼｰﾄ!R29="","",選手ﾃﾞｰﾀ入力用ｴｸｾﾙｼｰﾄ!R29)</f>
        <v/>
      </c>
      <c r="S29" s="46" t="str">
        <f>IF(選手ﾃﾞｰﾀ入力用ｴｸｾﾙｼｰﾄ!S29="","",IF(選手ﾃﾞｰﾀ入力用ｴｸｾﾙｼｰﾄ!S29=10025,"自由形25ｍ",IF(選手ﾃﾞｰﾀ入力用ｴｸｾﾙｼｰﾄ!S29=10050,"自由形50ｍ",IF(選手ﾃﾞｰﾀ入力用ｴｸｾﾙｼｰﾄ!S29=10100,"自由形100ｍ",IF(選手ﾃﾞｰﾀ入力用ｴｸｾﾙｼｰﾄ!S29=10200,"自由形200ｍ",IF(選手ﾃﾞｰﾀ入力用ｴｸｾﾙｼｰﾄ!S29=20025,"背泳ぎ25ｍ",IF(選手ﾃﾞｰﾀ入力用ｴｸｾﾙｼｰﾄ!S29=20050,"背泳ぎ50ｍ",IF(選手ﾃﾞｰﾀ入力用ｴｸｾﾙｼｰﾄ!S29=20100,"背泳ぎ100ｍ",IF(選手ﾃﾞｰﾀ入力用ｴｸｾﾙｼｰﾄ!S29=20200,"背泳ぎ200ｍ",IF(選手ﾃﾞｰﾀ入力用ｴｸｾﾙｼｰﾄ!S29=30025,"平泳ぎ25ｍ",IF(選手ﾃﾞｰﾀ入力用ｴｸｾﾙｼｰﾄ!S29=30050,"平泳ぎ50ｍ",IF(選手ﾃﾞｰﾀ入力用ｴｸｾﾙｼｰﾄ!S29=30100,"平泳ぎ100ｍ",IF(選手ﾃﾞｰﾀ入力用ｴｸｾﾙｼｰﾄ!S29=30200,"平泳ぎ200ｍ",IF(選手ﾃﾞｰﾀ入力用ｴｸｾﾙｼｰﾄ!S29=40025,"ﾊﾞﾀﾌﾗｲ25ｍ",IF(選手ﾃﾞｰﾀ入力用ｴｸｾﾙｼｰﾄ!S29=40050,"ﾊﾞﾀﾌﾗｲ50ｍ",IF(選手ﾃﾞｰﾀ入力用ｴｸｾﾙｼｰﾄ!S29=40100,"ﾊﾞﾀﾌﾗｲ100ｍ",IF(選手ﾃﾞｰﾀ入力用ｴｸｾﾙｼｰﾄ!S29=40200,"ﾊﾞﾀﾌﾗｲ200ｍ",IF(選手ﾃﾞｰﾀ入力用ｴｸｾﾙｼｰﾄ!S29=50100,"個人メドレー100ｍ",IF(選手ﾃﾞｰﾀ入力用ｴｸｾﾙｼｰﾄ!S29=50200,"個人メドレー200ｍ","コードが違います")))))))))))))))))))</f>
        <v/>
      </c>
      <c r="T29" s="53" t="str">
        <f>IF(選手ﾃﾞｰﾀ入力用ｴｸｾﾙｼｰﾄ!T29="","",ROUND(選手ﾃﾞｰﾀ入力用ｴｸｾﾙｼｰﾄ!T29/100,0)&amp;"分"&amp;ROUNDDOWN(MOD(選手ﾃﾞｰﾀ入力用ｴｸｾﾙｼｰﾄ!T29,100),0)&amp;"秒"&amp;ROUND(MOD(選手ﾃﾞｰﾀ入力用ｴｸｾﾙｼｰﾄ!T29,1)*100,0))</f>
        <v/>
      </c>
      <c r="U29" s="46" t="str">
        <f>IF(選手ﾃﾞｰﾀ入力用ｴｸｾﾙｼｰﾄ!U29="","",IF(選手ﾃﾞｰﾀ入力用ｴｸｾﾙｼｰﾄ!U29=10025,"自由形25ｍ",IF(選手ﾃﾞｰﾀ入力用ｴｸｾﾙｼｰﾄ!U29=10050,"自由形50ｍ",IF(選手ﾃﾞｰﾀ入力用ｴｸｾﾙｼｰﾄ!U29=10100,"自由形100ｍ",IF(選手ﾃﾞｰﾀ入力用ｴｸｾﾙｼｰﾄ!U29=10200,"自由形200ｍ",IF(選手ﾃﾞｰﾀ入力用ｴｸｾﾙｼｰﾄ!U29=20025,"背泳ぎ25ｍ",IF(選手ﾃﾞｰﾀ入力用ｴｸｾﾙｼｰﾄ!U29=20050,"背泳ぎ50ｍ",IF(選手ﾃﾞｰﾀ入力用ｴｸｾﾙｼｰﾄ!U29=20100,"背泳ぎ100ｍ",IF(選手ﾃﾞｰﾀ入力用ｴｸｾﾙｼｰﾄ!U29=20200,"背泳ぎ200ｍ",IF(選手ﾃﾞｰﾀ入力用ｴｸｾﾙｼｰﾄ!U29=30025,"平泳ぎ25ｍ",IF(選手ﾃﾞｰﾀ入力用ｴｸｾﾙｼｰﾄ!U29=30050,"平泳ぎ50ｍ",IF(選手ﾃﾞｰﾀ入力用ｴｸｾﾙｼｰﾄ!U29=30100,"平泳ぎ100ｍ",IF(選手ﾃﾞｰﾀ入力用ｴｸｾﾙｼｰﾄ!U29=30200,"平泳ぎ200ｍ",IF(選手ﾃﾞｰﾀ入力用ｴｸｾﾙｼｰﾄ!U29=40025,"ﾊﾞﾀﾌﾗｲ25ｍ",IF(選手ﾃﾞｰﾀ入力用ｴｸｾﾙｼｰﾄ!U29=40050,"ﾊﾞﾀﾌﾗｲ50ｍ",IF(選手ﾃﾞｰﾀ入力用ｴｸｾﾙｼｰﾄ!U29=40100,"ﾊﾞﾀﾌﾗｲ100ｍ",IF(選手ﾃﾞｰﾀ入力用ｴｸｾﾙｼｰﾄ!U29=40200,"ﾊﾞﾀﾌﾗｲ200ｍ",IF(選手ﾃﾞｰﾀ入力用ｴｸｾﾙｼｰﾄ!U29=50100,"個人メドレー100ｍ",IF(選手ﾃﾞｰﾀ入力用ｴｸｾﾙｼｰﾄ!U29=50200,"個人メドレー200ｍ","コードが違います")))))))))))))))))))</f>
        <v/>
      </c>
      <c r="V29" s="29" t="str">
        <f>IF(選手ﾃﾞｰﾀ入力用ｴｸｾﾙｼｰﾄ!V29="","",ROUND(選手ﾃﾞｰﾀ入力用ｴｸｾﾙｼｰﾄ!V29/100,0)&amp;"分"&amp;ROUNDDOWN(MOD(選手ﾃﾞｰﾀ入力用ｴｸｾﾙｼｰﾄ!V29,100),0)&amp;"秒"&amp;ROUND(MOD(選手ﾃﾞｰﾀ入力用ｴｸｾﾙｼｰﾄ!V29,1)*100,0))</f>
        <v/>
      </c>
      <c r="W29" s="46" t="str">
        <f>IF(選手ﾃﾞｰﾀ入力用ｴｸｾﾙｼｰﾄ!W29="","",IF(選手ﾃﾞｰﾀ入力用ｴｸｾﾙｼｰﾄ!W29=10025,"自由形25ｍ",IF(選手ﾃﾞｰﾀ入力用ｴｸｾﾙｼｰﾄ!W29=10050,"自由形50ｍ",IF(選手ﾃﾞｰﾀ入力用ｴｸｾﾙｼｰﾄ!W29=10100,"自由形100ｍ",IF(選手ﾃﾞｰﾀ入力用ｴｸｾﾙｼｰﾄ!W29=10200,"自由形200ｍ",IF(選手ﾃﾞｰﾀ入力用ｴｸｾﾙｼｰﾄ!W29=20025,"背泳ぎ25ｍ",IF(選手ﾃﾞｰﾀ入力用ｴｸｾﾙｼｰﾄ!W29=20050,"背泳ぎ50ｍ",IF(選手ﾃﾞｰﾀ入力用ｴｸｾﾙｼｰﾄ!W29=20100,"背泳ぎ100ｍ",IF(選手ﾃﾞｰﾀ入力用ｴｸｾﾙｼｰﾄ!W29=20200,"背泳ぎ200ｍ",IF(選手ﾃﾞｰﾀ入力用ｴｸｾﾙｼｰﾄ!W29=30025,"平泳ぎ25ｍ",IF(選手ﾃﾞｰﾀ入力用ｴｸｾﾙｼｰﾄ!W29=30050,"平泳ぎ50ｍ",IF(選手ﾃﾞｰﾀ入力用ｴｸｾﾙｼｰﾄ!W29=30100,"平泳ぎ100ｍ",IF(選手ﾃﾞｰﾀ入力用ｴｸｾﾙｼｰﾄ!W29=30200,"平泳ぎ200ｍ",IF(選手ﾃﾞｰﾀ入力用ｴｸｾﾙｼｰﾄ!W29=40025,"ﾊﾞﾀﾌﾗｲ25ｍ",IF(選手ﾃﾞｰﾀ入力用ｴｸｾﾙｼｰﾄ!W29=40050,"ﾊﾞﾀﾌﾗｲ50ｍ",IF(選手ﾃﾞｰﾀ入力用ｴｸｾﾙｼｰﾄ!W29=40100,"ﾊﾞﾀﾌﾗｲ100ｍ",IF(選手ﾃﾞｰﾀ入力用ｴｸｾﾙｼｰﾄ!W29=40200,"ﾊﾞﾀﾌﾗｲ200ｍ",IF(選手ﾃﾞｰﾀ入力用ｴｸｾﾙｼｰﾄ!W29=50100,"個人メドレー100ｍ",IF(選手ﾃﾞｰﾀ入力用ｴｸｾﾙｼｰﾄ!W29=50200,"個人メドレー200ｍ","コードが違います")))))))))))))))))))</f>
        <v/>
      </c>
      <c r="X29" s="29" t="str">
        <f>IF(選手ﾃﾞｰﾀ入力用ｴｸｾﾙｼｰﾄ!X29="","",ROUND(選手ﾃﾞｰﾀ入力用ｴｸｾﾙｼｰﾄ!X29/100,0)&amp;"分"&amp;ROUNDDOWN(MOD(選手ﾃﾞｰﾀ入力用ｴｸｾﾙｼｰﾄ!X29,100),0)&amp;"秒"&amp;ROUND(MOD(選手ﾃﾞｰﾀ入力用ｴｸｾﾙｼｰﾄ!X29,1)*100,0))</f>
        <v/>
      </c>
      <c r="Y29" s="46" t="str">
        <f>IF(選手ﾃﾞｰﾀ入力用ｴｸｾﾙｼｰﾄ!Y29="","",IF(選手ﾃﾞｰﾀ入力用ｴｸｾﾙｼｰﾄ!Y29=10025,"自由形25ｍ",IF(選手ﾃﾞｰﾀ入力用ｴｸｾﾙｼｰﾄ!Y29=10050,"自由形50ｍ",IF(選手ﾃﾞｰﾀ入力用ｴｸｾﾙｼｰﾄ!Y29=10100,"自由形100ｍ",IF(選手ﾃﾞｰﾀ入力用ｴｸｾﾙｼｰﾄ!Y29=10200,"自由形200ｍ",IF(選手ﾃﾞｰﾀ入力用ｴｸｾﾙｼｰﾄ!Y29=20025,"背泳ぎ25ｍ",IF(選手ﾃﾞｰﾀ入力用ｴｸｾﾙｼｰﾄ!Y29=20050,"背泳ぎ50ｍ",IF(選手ﾃﾞｰﾀ入力用ｴｸｾﾙｼｰﾄ!Y29=20100,"背泳ぎ100ｍ",IF(選手ﾃﾞｰﾀ入力用ｴｸｾﾙｼｰﾄ!Y29=20200,"背泳ぎ200ｍ",IF(選手ﾃﾞｰﾀ入力用ｴｸｾﾙｼｰﾄ!Y29=30025,"平泳ぎ25ｍ",IF(選手ﾃﾞｰﾀ入力用ｴｸｾﾙｼｰﾄ!Y29=30050,"平泳ぎ50ｍ",IF(選手ﾃﾞｰﾀ入力用ｴｸｾﾙｼｰﾄ!Y29=30100,"平泳ぎ100ｍ",IF(選手ﾃﾞｰﾀ入力用ｴｸｾﾙｼｰﾄ!Y29=30200,"平泳ぎ200ｍ",IF(選手ﾃﾞｰﾀ入力用ｴｸｾﾙｼｰﾄ!Y29=40025,"ﾊﾞﾀﾌﾗｲ25ｍ",IF(選手ﾃﾞｰﾀ入力用ｴｸｾﾙｼｰﾄ!Y29=40050,"ﾊﾞﾀﾌﾗｲ50ｍ",IF(選手ﾃﾞｰﾀ入力用ｴｸｾﾙｼｰﾄ!Y29=40100,"ﾊﾞﾀﾌﾗｲ100ｍ",IF(選手ﾃﾞｰﾀ入力用ｴｸｾﾙｼｰﾄ!Y29=40200,"ﾊﾞﾀﾌﾗｲ200ｍ",IF(選手ﾃﾞｰﾀ入力用ｴｸｾﾙｼｰﾄ!Y29=50100,"個人メドレー100ｍ",IF(選手ﾃﾞｰﾀ入力用ｴｸｾﾙｼｰﾄ!Y29=50200,"個人メドレー200ｍ","コードが違います")))))))))))))))))))</f>
        <v/>
      </c>
      <c r="Z29" s="29" t="str">
        <f>IF(選手ﾃﾞｰﾀ入力用ｴｸｾﾙｼｰﾄ!Z29="","",ROUND(選手ﾃﾞｰﾀ入力用ｴｸｾﾙｼｰﾄ!Z29/100,0)&amp;"分"&amp;ROUNDDOWN(MOD(選手ﾃﾞｰﾀ入力用ｴｸｾﾙｼｰﾄ!Z29,100),0)&amp;"秒"&amp;ROUND(MOD(選手ﾃﾞｰﾀ入力用ｴｸｾﾙｼｰﾄ!Z29,1)*100,0))</f>
        <v/>
      </c>
      <c r="AA29" s="46" t="str">
        <f>IF(選手ﾃﾞｰﾀ入力用ｴｸｾﾙｼｰﾄ!AA29="","",IF(選手ﾃﾞｰﾀ入力用ｴｸｾﾙｼｰﾄ!AA29=10025,"自由形25ｍ",IF(選手ﾃﾞｰﾀ入力用ｴｸｾﾙｼｰﾄ!AA29=10050,"自由形50ｍ",IF(選手ﾃﾞｰﾀ入力用ｴｸｾﾙｼｰﾄ!AA29=10100,"自由形100ｍ",IF(選手ﾃﾞｰﾀ入力用ｴｸｾﾙｼｰﾄ!AA29=10200,"自由形200ｍ",IF(選手ﾃﾞｰﾀ入力用ｴｸｾﾙｼｰﾄ!AA29=20025,"背泳ぎ25ｍ",IF(選手ﾃﾞｰﾀ入力用ｴｸｾﾙｼｰﾄ!AA29=20050,"背泳ぎ50ｍ",IF(選手ﾃﾞｰﾀ入力用ｴｸｾﾙｼｰﾄ!AA29=20100,"背泳ぎ100ｍ",IF(選手ﾃﾞｰﾀ入力用ｴｸｾﾙｼｰﾄ!AA29=20200,"背泳ぎ200ｍ",IF(選手ﾃﾞｰﾀ入力用ｴｸｾﾙｼｰﾄ!AA29=30025,"平泳ぎ25ｍ",IF(選手ﾃﾞｰﾀ入力用ｴｸｾﾙｼｰﾄ!AA29=30050,"平泳ぎ50ｍ",IF(選手ﾃﾞｰﾀ入力用ｴｸｾﾙｼｰﾄ!AA29=30100,"平泳ぎ100ｍ",IF(選手ﾃﾞｰﾀ入力用ｴｸｾﾙｼｰﾄ!AA29=30200,"平泳ぎ200ｍ",IF(選手ﾃﾞｰﾀ入力用ｴｸｾﾙｼｰﾄ!AA29=40025,"ﾊﾞﾀﾌﾗｲ25ｍ",IF(選手ﾃﾞｰﾀ入力用ｴｸｾﾙｼｰﾄ!AA29=40050,"ﾊﾞﾀﾌﾗｲ50ｍ",IF(選手ﾃﾞｰﾀ入力用ｴｸｾﾙｼｰﾄ!AA29=40100,"ﾊﾞﾀﾌﾗｲ100ｍ",IF(選手ﾃﾞｰﾀ入力用ｴｸｾﾙｼｰﾄ!AA29=40200,"ﾊﾞﾀﾌﾗｲ200ｍ",IF(選手ﾃﾞｰﾀ入力用ｴｸｾﾙｼｰﾄ!AA29=50100,"個人メドレー100ｍ",IF(選手ﾃﾞｰﾀ入力用ｴｸｾﾙｼｰﾄ!AA29=50200,"個人メドレー200ｍ","コードが違います")))))))))))))))))))</f>
        <v/>
      </c>
      <c r="AB29" s="29" t="str">
        <f>IF(選手ﾃﾞｰﾀ入力用ｴｸｾﾙｼｰﾄ!AB29="","",ROUND(選手ﾃﾞｰﾀ入力用ｴｸｾﾙｼｰﾄ!AB29/100,0)&amp;"分"&amp;ROUNDDOWN(MOD(選手ﾃﾞｰﾀ入力用ｴｸｾﾙｼｰﾄ!AB29,100),0)&amp;"秒"&amp;ROUND(MOD(選手ﾃﾞｰﾀ入力用ｴｸｾﾙｼｰﾄ!AB29,1)*100,0))</f>
        <v/>
      </c>
      <c r="AC29" s="46" t="str">
        <f>IF(選手ﾃﾞｰﾀ入力用ｴｸｾﾙｼｰﾄ!AC29="","",IF(選手ﾃﾞｰﾀ入力用ｴｸｾﾙｼｰﾄ!AC29=10025,"自由形25ｍ",IF(選手ﾃﾞｰﾀ入力用ｴｸｾﾙｼｰﾄ!AC29=10050,"自由形50ｍ",IF(選手ﾃﾞｰﾀ入力用ｴｸｾﾙｼｰﾄ!AC29=10100,"自由形100ｍ",IF(選手ﾃﾞｰﾀ入力用ｴｸｾﾙｼｰﾄ!AC29=10200,"自由形200ｍ",IF(選手ﾃﾞｰﾀ入力用ｴｸｾﾙｼｰﾄ!AC29=20025,"背泳ぎ25ｍ",IF(選手ﾃﾞｰﾀ入力用ｴｸｾﾙｼｰﾄ!AC29=20050,"背泳ぎ50ｍ",IF(選手ﾃﾞｰﾀ入力用ｴｸｾﾙｼｰﾄ!AC29=20100,"背泳ぎ100ｍ",IF(選手ﾃﾞｰﾀ入力用ｴｸｾﾙｼｰﾄ!AC29=20200,"背泳ぎ200ｍ",IF(選手ﾃﾞｰﾀ入力用ｴｸｾﾙｼｰﾄ!AC29=30025,"平泳ぎ25ｍ",IF(選手ﾃﾞｰﾀ入力用ｴｸｾﾙｼｰﾄ!AC29=30050,"平泳ぎ50ｍ",IF(選手ﾃﾞｰﾀ入力用ｴｸｾﾙｼｰﾄ!AC29=30100,"平泳ぎ100ｍ",IF(選手ﾃﾞｰﾀ入力用ｴｸｾﾙｼｰﾄ!AC29=30200,"平泳ぎ200ｍ",IF(選手ﾃﾞｰﾀ入力用ｴｸｾﾙｼｰﾄ!AC29=40025,"ﾊﾞﾀﾌﾗｲ25ｍ",IF(選手ﾃﾞｰﾀ入力用ｴｸｾﾙｼｰﾄ!AC29=40050,"ﾊﾞﾀﾌﾗｲ50ｍ",IF(選手ﾃﾞｰﾀ入力用ｴｸｾﾙｼｰﾄ!AC29=40100,"ﾊﾞﾀﾌﾗｲ100ｍ",IF(選手ﾃﾞｰﾀ入力用ｴｸｾﾙｼｰﾄ!AC29=40200,"ﾊﾞﾀﾌﾗｲ200ｍ",IF(選手ﾃﾞｰﾀ入力用ｴｸｾﾙｼｰﾄ!AC29=50100,"個人メドレー100ｍ",IF(選手ﾃﾞｰﾀ入力用ｴｸｾﾙｼｰﾄ!AC29=50200,"個人メドレー200ｍ","コードが違います")))))))))))))))))))</f>
        <v/>
      </c>
      <c r="AD29" s="29" t="str">
        <f>IF(選手ﾃﾞｰﾀ入力用ｴｸｾﾙｼｰﾄ!AD29="","",ROUND(選手ﾃﾞｰﾀ入力用ｴｸｾﾙｼｰﾄ!AD29/100,0)&amp;"分"&amp;ROUNDDOWN(MOD(選手ﾃﾞｰﾀ入力用ｴｸｾﾙｼｰﾄ!AD29,100),0)&amp;"秒"&amp;ROUND(MOD(選手ﾃﾞｰﾀ入力用ｴｸｾﾙｼｰﾄ!AD29,1)*100,0))</f>
        <v/>
      </c>
      <c r="AE29" s="46" t="str">
        <f>IF(選手ﾃﾞｰﾀ入力用ｴｸｾﾙｼｰﾄ!AE29="","",IF(選手ﾃﾞｰﾀ入力用ｴｸｾﾙｼｰﾄ!AE29=10025,"自由形25ｍ",IF(選手ﾃﾞｰﾀ入力用ｴｸｾﾙｼｰﾄ!AE29=10050,"自由形50ｍ",IF(選手ﾃﾞｰﾀ入力用ｴｸｾﾙｼｰﾄ!AE29=10100,"自由形100ｍ",IF(選手ﾃﾞｰﾀ入力用ｴｸｾﾙｼｰﾄ!AE29=10200,"自由形200ｍ",IF(選手ﾃﾞｰﾀ入力用ｴｸｾﾙｼｰﾄ!AE29=20025,"背泳ぎ25ｍ",IF(選手ﾃﾞｰﾀ入力用ｴｸｾﾙｼｰﾄ!AE29=20050,"背泳ぎ50ｍ",IF(選手ﾃﾞｰﾀ入力用ｴｸｾﾙｼｰﾄ!AE29=20100,"背泳ぎ100ｍ",IF(選手ﾃﾞｰﾀ入力用ｴｸｾﾙｼｰﾄ!AE29=20200,"背泳ぎ200ｍ",IF(選手ﾃﾞｰﾀ入力用ｴｸｾﾙｼｰﾄ!AE29=30025,"平泳ぎ25ｍ",IF(選手ﾃﾞｰﾀ入力用ｴｸｾﾙｼｰﾄ!AE29=30050,"平泳ぎ50ｍ",IF(選手ﾃﾞｰﾀ入力用ｴｸｾﾙｼｰﾄ!AE29=30100,"平泳ぎ100ｍ",IF(選手ﾃﾞｰﾀ入力用ｴｸｾﾙｼｰﾄ!AE29=30200,"平泳ぎ200ｍ",IF(選手ﾃﾞｰﾀ入力用ｴｸｾﾙｼｰﾄ!AE29=40025,"ﾊﾞﾀﾌﾗｲ25ｍ",IF(選手ﾃﾞｰﾀ入力用ｴｸｾﾙｼｰﾄ!AE29=40050,"ﾊﾞﾀﾌﾗｲ50ｍ",IF(選手ﾃﾞｰﾀ入力用ｴｸｾﾙｼｰﾄ!AE29=40100,"ﾊﾞﾀﾌﾗｲ100ｍ",IF(選手ﾃﾞｰﾀ入力用ｴｸｾﾙｼｰﾄ!AE29=40200,"ﾊﾞﾀﾌﾗｲ200ｍ",IF(選手ﾃﾞｰﾀ入力用ｴｸｾﾙｼｰﾄ!AE29=50100,"個人メドレー100ｍ",IF(選手ﾃﾞｰﾀ入力用ｴｸｾﾙｼｰﾄ!AE29=50200,"個人メドレー200ｍ","コードが違います")))))))))))))))))))</f>
        <v/>
      </c>
      <c r="AF29" s="32" t="str">
        <f>IF(選手ﾃﾞｰﾀ入力用ｴｸｾﾙｼｰﾄ!AF29="","",ROUND(選手ﾃﾞｰﾀ入力用ｴｸｾﾙｼｰﾄ!AF29/100,0)&amp;"分"&amp;ROUNDDOWN(MOD(選手ﾃﾞｰﾀ入力用ｴｸｾﾙｼｰﾄ!AF29,100),0)&amp;"秒"&amp;ROUND(MOD(選手ﾃﾞｰﾀ入力用ｴｸｾﾙｼｰﾄ!AF29,1)*100,0))</f>
        <v/>
      </c>
    </row>
    <row r="30" spans="1:32" ht="15.6" customHeight="1" x14ac:dyDescent="0.15">
      <c r="A30" s="1"/>
      <c r="B30" s="19"/>
      <c r="C30" s="9" t="str">
        <f>IF(選手ﾃﾞｰﾀ入力用ｴｸｾﾙｼｰﾄ!C30=1,"男性",IF(選手ﾃﾞｰﾀ入力用ｴｸｾﾙｼｰﾄ!C30=2,"女性",""))</f>
        <v/>
      </c>
      <c r="D30" s="57" t="str">
        <f>IF(選手ﾃﾞｰﾀ入力用ｴｸｾﾙｼｰﾄ!D30="","",選手ﾃﾞｰﾀ入力用ｴｸｾﾙｼｰﾄ!D30)</f>
        <v/>
      </c>
      <c r="E30" s="43" t="str">
        <f>IF(選手ﾃﾞｰﾀ入力用ｴｸｾﾙｼｰﾄ!E30="","",選手ﾃﾞｰﾀ入力用ｴｸｾﾙｼｰﾄ!E30)</f>
        <v/>
      </c>
      <c r="F30" s="9" t="str">
        <f>IF(選手ﾃﾞｰﾀ入力用ｴｸｾﾙｼｰﾄ!F30="","",ROUND(選手ﾃﾞｰﾀ入力用ｴｸｾﾙｼｰﾄ!F30/10000,0)&amp;"年"&amp;ROUNDDOWN(MOD(選手ﾃﾞｰﾀ入力用ｴｸｾﾙｼｰﾄ!F30,10000)/100,0)&amp;"月"&amp;MOD(選手ﾃﾞｰﾀ入力用ｴｸｾﾙｼｰﾄ!F30,100)&amp;"日")</f>
        <v/>
      </c>
      <c r="G30" s="11"/>
      <c r="H30" s="11"/>
      <c r="I30" s="57" t="str">
        <f>IF(選手ﾃﾞｰﾀ入力用ｴｸｾﾙｼｰﾄ!I30="","",IF(選手ﾃﾞｰﾀ入力用ｴｸｾﾙｼｰﾄ!I30=1,"18歳～24歳",IF(選手ﾃﾞｰﾀ入力用ｴｸｾﾙｼｰﾄ!I30=2,"25歳～29歳",IF(選手ﾃﾞｰﾀ入力用ｴｸｾﾙｼｰﾄ!I30=3,"30歳～34歳",IF(選手ﾃﾞｰﾀ入力用ｴｸｾﾙｼｰﾄ!I30=4,"35歳～39歳",IF(選手ﾃﾞｰﾀ入力用ｴｸｾﾙｼｰﾄ!I30=5,"40歳～44歳",IF(選手ﾃﾞｰﾀ入力用ｴｸｾﾙｼｰﾄ!I30=6,"45歳～49歳",IF(選手ﾃﾞｰﾀ入力用ｴｸｾﾙｼｰﾄ!I30=7,"50歳～54歳",IF(選手ﾃﾞｰﾀ入力用ｴｸｾﾙｼｰﾄ!I30=8,"55歳～59歳",IF(選手ﾃﾞｰﾀ入力用ｴｸｾﾙｼｰﾄ!I30=9,"60歳～64歳",IF(選手ﾃﾞｰﾀ入力用ｴｸｾﾙｼｰﾄ!I30=10,"65歳～69歳",IF(選手ﾃﾞｰﾀ入力用ｴｸｾﾙｼｰﾄ!I30=11,"70歳～74歳",IF(選手ﾃﾞｰﾀ入力用ｴｸｾﾙｼｰﾄ!I30=12,"75歳～79歳",IF(選手ﾃﾞｰﾀ入力用ｴｸｾﾙｼｰﾄ!I30=13,"80歳以上","コードが違います"))))))))))))))</f>
        <v/>
      </c>
      <c r="J30" s="9" t="str">
        <f>IF(選手ﾃﾞｰﾀ入力用ｴｸｾﾙｼｰﾄ!J30="","",選手ﾃﾞｰﾀ入力用ｴｸｾﾙｼｰﾄ!J30)</f>
        <v/>
      </c>
      <c r="K30" s="9" t="str">
        <f>IF(選手ﾃﾞｰﾀ入力用ｴｸｾﾙｼｰﾄ!K30="","",選手ﾃﾞｰﾀ入力用ｴｸｾﾙｼｰﾄ!K30)</f>
        <v/>
      </c>
      <c r="L30" s="9" t="str">
        <f>IF(選手ﾃﾞｰﾀ入力用ｴｸｾﾙｼｰﾄ!L30="","",選手ﾃﾞｰﾀ入力用ｴｸｾﾙｼｰﾄ!L30)</f>
        <v/>
      </c>
      <c r="M30" s="9" t="str">
        <f>IF(選手ﾃﾞｰﾀ入力用ｴｸｾﾙｼｰﾄ!M30="","",選手ﾃﾞｰﾀ入力用ｴｸｾﾙｼｰﾄ!M30)</f>
        <v/>
      </c>
      <c r="N30" s="9" t="str">
        <f>IF(選手ﾃﾞｰﾀ入力用ｴｸｾﾙｼｰﾄ!N30="","",選手ﾃﾞｰﾀ入力用ｴｸｾﾙｼｰﾄ!N30)</f>
        <v/>
      </c>
      <c r="O30" s="11"/>
      <c r="P30" s="11"/>
      <c r="Q30" s="11"/>
      <c r="R30" s="24" t="str">
        <f>IF(選手ﾃﾞｰﾀ入力用ｴｸｾﾙｼｰﾄ!R30="","",選手ﾃﾞｰﾀ入力用ｴｸｾﾙｼｰﾄ!R30)</f>
        <v/>
      </c>
      <c r="S30" s="46" t="str">
        <f>IF(選手ﾃﾞｰﾀ入力用ｴｸｾﾙｼｰﾄ!S30="","",IF(選手ﾃﾞｰﾀ入力用ｴｸｾﾙｼｰﾄ!S30=10025,"自由形25ｍ",IF(選手ﾃﾞｰﾀ入力用ｴｸｾﾙｼｰﾄ!S30=10050,"自由形50ｍ",IF(選手ﾃﾞｰﾀ入力用ｴｸｾﾙｼｰﾄ!S30=10100,"自由形100ｍ",IF(選手ﾃﾞｰﾀ入力用ｴｸｾﾙｼｰﾄ!S30=10200,"自由形200ｍ",IF(選手ﾃﾞｰﾀ入力用ｴｸｾﾙｼｰﾄ!S30=20025,"背泳ぎ25ｍ",IF(選手ﾃﾞｰﾀ入力用ｴｸｾﾙｼｰﾄ!S30=20050,"背泳ぎ50ｍ",IF(選手ﾃﾞｰﾀ入力用ｴｸｾﾙｼｰﾄ!S30=20100,"背泳ぎ100ｍ",IF(選手ﾃﾞｰﾀ入力用ｴｸｾﾙｼｰﾄ!S30=20200,"背泳ぎ200ｍ",IF(選手ﾃﾞｰﾀ入力用ｴｸｾﾙｼｰﾄ!S30=30025,"平泳ぎ25ｍ",IF(選手ﾃﾞｰﾀ入力用ｴｸｾﾙｼｰﾄ!S30=30050,"平泳ぎ50ｍ",IF(選手ﾃﾞｰﾀ入力用ｴｸｾﾙｼｰﾄ!S30=30100,"平泳ぎ100ｍ",IF(選手ﾃﾞｰﾀ入力用ｴｸｾﾙｼｰﾄ!S30=30200,"平泳ぎ200ｍ",IF(選手ﾃﾞｰﾀ入力用ｴｸｾﾙｼｰﾄ!S30=40025,"ﾊﾞﾀﾌﾗｲ25ｍ",IF(選手ﾃﾞｰﾀ入力用ｴｸｾﾙｼｰﾄ!S30=40050,"ﾊﾞﾀﾌﾗｲ50ｍ",IF(選手ﾃﾞｰﾀ入力用ｴｸｾﾙｼｰﾄ!S30=40100,"ﾊﾞﾀﾌﾗｲ100ｍ",IF(選手ﾃﾞｰﾀ入力用ｴｸｾﾙｼｰﾄ!S30=40200,"ﾊﾞﾀﾌﾗｲ200ｍ",IF(選手ﾃﾞｰﾀ入力用ｴｸｾﾙｼｰﾄ!S30=50100,"個人メドレー100ｍ",IF(選手ﾃﾞｰﾀ入力用ｴｸｾﾙｼｰﾄ!S30=50200,"個人メドレー200ｍ","コードが違います")))))))))))))))))))</f>
        <v/>
      </c>
      <c r="T30" s="53" t="str">
        <f>IF(選手ﾃﾞｰﾀ入力用ｴｸｾﾙｼｰﾄ!T30="","",ROUND(選手ﾃﾞｰﾀ入力用ｴｸｾﾙｼｰﾄ!T30/100,0)&amp;"分"&amp;ROUNDDOWN(MOD(選手ﾃﾞｰﾀ入力用ｴｸｾﾙｼｰﾄ!T30,100),0)&amp;"秒"&amp;ROUND(MOD(選手ﾃﾞｰﾀ入力用ｴｸｾﾙｼｰﾄ!T30,1)*100,0))</f>
        <v/>
      </c>
      <c r="U30" s="46" t="str">
        <f>IF(選手ﾃﾞｰﾀ入力用ｴｸｾﾙｼｰﾄ!U30="","",IF(選手ﾃﾞｰﾀ入力用ｴｸｾﾙｼｰﾄ!U30=10025,"自由形25ｍ",IF(選手ﾃﾞｰﾀ入力用ｴｸｾﾙｼｰﾄ!U30=10050,"自由形50ｍ",IF(選手ﾃﾞｰﾀ入力用ｴｸｾﾙｼｰﾄ!U30=10100,"自由形100ｍ",IF(選手ﾃﾞｰﾀ入力用ｴｸｾﾙｼｰﾄ!U30=10200,"自由形200ｍ",IF(選手ﾃﾞｰﾀ入力用ｴｸｾﾙｼｰﾄ!U30=20025,"背泳ぎ25ｍ",IF(選手ﾃﾞｰﾀ入力用ｴｸｾﾙｼｰﾄ!U30=20050,"背泳ぎ50ｍ",IF(選手ﾃﾞｰﾀ入力用ｴｸｾﾙｼｰﾄ!U30=20100,"背泳ぎ100ｍ",IF(選手ﾃﾞｰﾀ入力用ｴｸｾﾙｼｰﾄ!U30=20200,"背泳ぎ200ｍ",IF(選手ﾃﾞｰﾀ入力用ｴｸｾﾙｼｰﾄ!U30=30025,"平泳ぎ25ｍ",IF(選手ﾃﾞｰﾀ入力用ｴｸｾﾙｼｰﾄ!U30=30050,"平泳ぎ50ｍ",IF(選手ﾃﾞｰﾀ入力用ｴｸｾﾙｼｰﾄ!U30=30100,"平泳ぎ100ｍ",IF(選手ﾃﾞｰﾀ入力用ｴｸｾﾙｼｰﾄ!U30=30200,"平泳ぎ200ｍ",IF(選手ﾃﾞｰﾀ入力用ｴｸｾﾙｼｰﾄ!U30=40025,"ﾊﾞﾀﾌﾗｲ25ｍ",IF(選手ﾃﾞｰﾀ入力用ｴｸｾﾙｼｰﾄ!U30=40050,"ﾊﾞﾀﾌﾗｲ50ｍ",IF(選手ﾃﾞｰﾀ入力用ｴｸｾﾙｼｰﾄ!U30=40100,"ﾊﾞﾀﾌﾗｲ100ｍ",IF(選手ﾃﾞｰﾀ入力用ｴｸｾﾙｼｰﾄ!U30=40200,"ﾊﾞﾀﾌﾗｲ200ｍ",IF(選手ﾃﾞｰﾀ入力用ｴｸｾﾙｼｰﾄ!U30=50100,"個人メドレー100ｍ",IF(選手ﾃﾞｰﾀ入力用ｴｸｾﾙｼｰﾄ!U30=50200,"個人メドレー200ｍ","コードが違います")))))))))))))))))))</f>
        <v/>
      </c>
      <c r="V30" s="29" t="str">
        <f>IF(選手ﾃﾞｰﾀ入力用ｴｸｾﾙｼｰﾄ!V30="","",ROUND(選手ﾃﾞｰﾀ入力用ｴｸｾﾙｼｰﾄ!V30/100,0)&amp;"分"&amp;ROUNDDOWN(MOD(選手ﾃﾞｰﾀ入力用ｴｸｾﾙｼｰﾄ!V30,100),0)&amp;"秒"&amp;ROUND(MOD(選手ﾃﾞｰﾀ入力用ｴｸｾﾙｼｰﾄ!V30,1)*100,0))</f>
        <v/>
      </c>
      <c r="W30" s="46" t="str">
        <f>IF(選手ﾃﾞｰﾀ入力用ｴｸｾﾙｼｰﾄ!W30="","",IF(選手ﾃﾞｰﾀ入力用ｴｸｾﾙｼｰﾄ!W30=10025,"自由形25ｍ",IF(選手ﾃﾞｰﾀ入力用ｴｸｾﾙｼｰﾄ!W30=10050,"自由形50ｍ",IF(選手ﾃﾞｰﾀ入力用ｴｸｾﾙｼｰﾄ!W30=10100,"自由形100ｍ",IF(選手ﾃﾞｰﾀ入力用ｴｸｾﾙｼｰﾄ!W30=10200,"自由形200ｍ",IF(選手ﾃﾞｰﾀ入力用ｴｸｾﾙｼｰﾄ!W30=20025,"背泳ぎ25ｍ",IF(選手ﾃﾞｰﾀ入力用ｴｸｾﾙｼｰﾄ!W30=20050,"背泳ぎ50ｍ",IF(選手ﾃﾞｰﾀ入力用ｴｸｾﾙｼｰﾄ!W30=20100,"背泳ぎ100ｍ",IF(選手ﾃﾞｰﾀ入力用ｴｸｾﾙｼｰﾄ!W30=20200,"背泳ぎ200ｍ",IF(選手ﾃﾞｰﾀ入力用ｴｸｾﾙｼｰﾄ!W30=30025,"平泳ぎ25ｍ",IF(選手ﾃﾞｰﾀ入力用ｴｸｾﾙｼｰﾄ!W30=30050,"平泳ぎ50ｍ",IF(選手ﾃﾞｰﾀ入力用ｴｸｾﾙｼｰﾄ!W30=30100,"平泳ぎ100ｍ",IF(選手ﾃﾞｰﾀ入力用ｴｸｾﾙｼｰﾄ!W30=30200,"平泳ぎ200ｍ",IF(選手ﾃﾞｰﾀ入力用ｴｸｾﾙｼｰﾄ!W30=40025,"ﾊﾞﾀﾌﾗｲ25ｍ",IF(選手ﾃﾞｰﾀ入力用ｴｸｾﾙｼｰﾄ!W30=40050,"ﾊﾞﾀﾌﾗｲ50ｍ",IF(選手ﾃﾞｰﾀ入力用ｴｸｾﾙｼｰﾄ!W30=40100,"ﾊﾞﾀﾌﾗｲ100ｍ",IF(選手ﾃﾞｰﾀ入力用ｴｸｾﾙｼｰﾄ!W30=40200,"ﾊﾞﾀﾌﾗｲ200ｍ",IF(選手ﾃﾞｰﾀ入力用ｴｸｾﾙｼｰﾄ!W30=50100,"個人メドレー100ｍ",IF(選手ﾃﾞｰﾀ入力用ｴｸｾﾙｼｰﾄ!W30=50200,"個人メドレー200ｍ","コードが違います")))))))))))))))))))</f>
        <v/>
      </c>
      <c r="X30" s="29" t="str">
        <f>IF(選手ﾃﾞｰﾀ入力用ｴｸｾﾙｼｰﾄ!X30="","",ROUND(選手ﾃﾞｰﾀ入力用ｴｸｾﾙｼｰﾄ!X30/100,0)&amp;"分"&amp;ROUNDDOWN(MOD(選手ﾃﾞｰﾀ入力用ｴｸｾﾙｼｰﾄ!X30,100),0)&amp;"秒"&amp;ROUND(MOD(選手ﾃﾞｰﾀ入力用ｴｸｾﾙｼｰﾄ!X30,1)*100,0))</f>
        <v/>
      </c>
      <c r="Y30" s="46" t="str">
        <f>IF(選手ﾃﾞｰﾀ入力用ｴｸｾﾙｼｰﾄ!Y30="","",IF(選手ﾃﾞｰﾀ入力用ｴｸｾﾙｼｰﾄ!Y30=10025,"自由形25ｍ",IF(選手ﾃﾞｰﾀ入力用ｴｸｾﾙｼｰﾄ!Y30=10050,"自由形50ｍ",IF(選手ﾃﾞｰﾀ入力用ｴｸｾﾙｼｰﾄ!Y30=10100,"自由形100ｍ",IF(選手ﾃﾞｰﾀ入力用ｴｸｾﾙｼｰﾄ!Y30=10200,"自由形200ｍ",IF(選手ﾃﾞｰﾀ入力用ｴｸｾﾙｼｰﾄ!Y30=20025,"背泳ぎ25ｍ",IF(選手ﾃﾞｰﾀ入力用ｴｸｾﾙｼｰﾄ!Y30=20050,"背泳ぎ50ｍ",IF(選手ﾃﾞｰﾀ入力用ｴｸｾﾙｼｰﾄ!Y30=20100,"背泳ぎ100ｍ",IF(選手ﾃﾞｰﾀ入力用ｴｸｾﾙｼｰﾄ!Y30=20200,"背泳ぎ200ｍ",IF(選手ﾃﾞｰﾀ入力用ｴｸｾﾙｼｰﾄ!Y30=30025,"平泳ぎ25ｍ",IF(選手ﾃﾞｰﾀ入力用ｴｸｾﾙｼｰﾄ!Y30=30050,"平泳ぎ50ｍ",IF(選手ﾃﾞｰﾀ入力用ｴｸｾﾙｼｰﾄ!Y30=30100,"平泳ぎ100ｍ",IF(選手ﾃﾞｰﾀ入力用ｴｸｾﾙｼｰﾄ!Y30=30200,"平泳ぎ200ｍ",IF(選手ﾃﾞｰﾀ入力用ｴｸｾﾙｼｰﾄ!Y30=40025,"ﾊﾞﾀﾌﾗｲ25ｍ",IF(選手ﾃﾞｰﾀ入力用ｴｸｾﾙｼｰﾄ!Y30=40050,"ﾊﾞﾀﾌﾗｲ50ｍ",IF(選手ﾃﾞｰﾀ入力用ｴｸｾﾙｼｰﾄ!Y30=40100,"ﾊﾞﾀﾌﾗｲ100ｍ",IF(選手ﾃﾞｰﾀ入力用ｴｸｾﾙｼｰﾄ!Y30=40200,"ﾊﾞﾀﾌﾗｲ200ｍ",IF(選手ﾃﾞｰﾀ入力用ｴｸｾﾙｼｰﾄ!Y30=50100,"個人メドレー100ｍ",IF(選手ﾃﾞｰﾀ入力用ｴｸｾﾙｼｰﾄ!Y30=50200,"個人メドレー200ｍ","コードが違います")))))))))))))))))))</f>
        <v/>
      </c>
      <c r="Z30" s="29" t="str">
        <f>IF(選手ﾃﾞｰﾀ入力用ｴｸｾﾙｼｰﾄ!Z30="","",ROUND(選手ﾃﾞｰﾀ入力用ｴｸｾﾙｼｰﾄ!Z30/100,0)&amp;"分"&amp;ROUNDDOWN(MOD(選手ﾃﾞｰﾀ入力用ｴｸｾﾙｼｰﾄ!Z30,100),0)&amp;"秒"&amp;ROUND(MOD(選手ﾃﾞｰﾀ入力用ｴｸｾﾙｼｰﾄ!Z30,1)*100,0))</f>
        <v/>
      </c>
      <c r="AA30" s="46" t="str">
        <f>IF(選手ﾃﾞｰﾀ入力用ｴｸｾﾙｼｰﾄ!AA30="","",IF(選手ﾃﾞｰﾀ入力用ｴｸｾﾙｼｰﾄ!AA30=10025,"自由形25ｍ",IF(選手ﾃﾞｰﾀ入力用ｴｸｾﾙｼｰﾄ!AA30=10050,"自由形50ｍ",IF(選手ﾃﾞｰﾀ入力用ｴｸｾﾙｼｰﾄ!AA30=10100,"自由形100ｍ",IF(選手ﾃﾞｰﾀ入力用ｴｸｾﾙｼｰﾄ!AA30=10200,"自由形200ｍ",IF(選手ﾃﾞｰﾀ入力用ｴｸｾﾙｼｰﾄ!AA30=20025,"背泳ぎ25ｍ",IF(選手ﾃﾞｰﾀ入力用ｴｸｾﾙｼｰﾄ!AA30=20050,"背泳ぎ50ｍ",IF(選手ﾃﾞｰﾀ入力用ｴｸｾﾙｼｰﾄ!AA30=20100,"背泳ぎ100ｍ",IF(選手ﾃﾞｰﾀ入力用ｴｸｾﾙｼｰﾄ!AA30=20200,"背泳ぎ200ｍ",IF(選手ﾃﾞｰﾀ入力用ｴｸｾﾙｼｰﾄ!AA30=30025,"平泳ぎ25ｍ",IF(選手ﾃﾞｰﾀ入力用ｴｸｾﾙｼｰﾄ!AA30=30050,"平泳ぎ50ｍ",IF(選手ﾃﾞｰﾀ入力用ｴｸｾﾙｼｰﾄ!AA30=30100,"平泳ぎ100ｍ",IF(選手ﾃﾞｰﾀ入力用ｴｸｾﾙｼｰﾄ!AA30=30200,"平泳ぎ200ｍ",IF(選手ﾃﾞｰﾀ入力用ｴｸｾﾙｼｰﾄ!AA30=40025,"ﾊﾞﾀﾌﾗｲ25ｍ",IF(選手ﾃﾞｰﾀ入力用ｴｸｾﾙｼｰﾄ!AA30=40050,"ﾊﾞﾀﾌﾗｲ50ｍ",IF(選手ﾃﾞｰﾀ入力用ｴｸｾﾙｼｰﾄ!AA30=40100,"ﾊﾞﾀﾌﾗｲ100ｍ",IF(選手ﾃﾞｰﾀ入力用ｴｸｾﾙｼｰﾄ!AA30=40200,"ﾊﾞﾀﾌﾗｲ200ｍ",IF(選手ﾃﾞｰﾀ入力用ｴｸｾﾙｼｰﾄ!AA30=50100,"個人メドレー100ｍ",IF(選手ﾃﾞｰﾀ入力用ｴｸｾﾙｼｰﾄ!AA30=50200,"個人メドレー200ｍ","コードが違います")))))))))))))))))))</f>
        <v/>
      </c>
      <c r="AB30" s="29" t="str">
        <f>IF(選手ﾃﾞｰﾀ入力用ｴｸｾﾙｼｰﾄ!AB30="","",ROUND(選手ﾃﾞｰﾀ入力用ｴｸｾﾙｼｰﾄ!AB30/100,0)&amp;"分"&amp;ROUNDDOWN(MOD(選手ﾃﾞｰﾀ入力用ｴｸｾﾙｼｰﾄ!AB30,100),0)&amp;"秒"&amp;ROUND(MOD(選手ﾃﾞｰﾀ入力用ｴｸｾﾙｼｰﾄ!AB30,1)*100,0))</f>
        <v/>
      </c>
      <c r="AC30" s="46" t="str">
        <f>IF(選手ﾃﾞｰﾀ入力用ｴｸｾﾙｼｰﾄ!AC30="","",IF(選手ﾃﾞｰﾀ入力用ｴｸｾﾙｼｰﾄ!AC30=10025,"自由形25ｍ",IF(選手ﾃﾞｰﾀ入力用ｴｸｾﾙｼｰﾄ!AC30=10050,"自由形50ｍ",IF(選手ﾃﾞｰﾀ入力用ｴｸｾﾙｼｰﾄ!AC30=10100,"自由形100ｍ",IF(選手ﾃﾞｰﾀ入力用ｴｸｾﾙｼｰﾄ!AC30=10200,"自由形200ｍ",IF(選手ﾃﾞｰﾀ入力用ｴｸｾﾙｼｰﾄ!AC30=20025,"背泳ぎ25ｍ",IF(選手ﾃﾞｰﾀ入力用ｴｸｾﾙｼｰﾄ!AC30=20050,"背泳ぎ50ｍ",IF(選手ﾃﾞｰﾀ入力用ｴｸｾﾙｼｰﾄ!AC30=20100,"背泳ぎ100ｍ",IF(選手ﾃﾞｰﾀ入力用ｴｸｾﾙｼｰﾄ!AC30=20200,"背泳ぎ200ｍ",IF(選手ﾃﾞｰﾀ入力用ｴｸｾﾙｼｰﾄ!AC30=30025,"平泳ぎ25ｍ",IF(選手ﾃﾞｰﾀ入力用ｴｸｾﾙｼｰﾄ!AC30=30050,"平泳ぎ50ｍ",IF(選手ﾃﾞｰﾀ入力用ｴｸｾﾙｼｰﾄ!AC30=30100,"平泳ぎ100ｍ",IF(選手ﾃﾞｰﾀ入力用ｴｸｾﾙｼｰﾄ!AC30=30200,"平泳ぎ200ｍ",IF(選手ﾃﾞｰﾀ入力用ｴｸｾﾙｼｰﾄ!AC30=40025,"ﾊﾞﾀﾌﾗｲ25ｍ",IF(選手ﾃﾞｰﾀ入力用ｴｸｾﾙｼｰﾄ!AC30=40050,"ﾊﾞﾀﾌﾗｲ50ｍ",IF(選手ﾃﾞｰﾀ入力用ｴｸｾﾙｼｰﾄ!AC30=40100,"ﾊﾞﾀﾌﾗｲ100ｍ",IF(選手ﾃﾞｰﾀ入力用ｴｸｾﾙｼｰﾄ!AC30=40200,"ﾊﾞﾀﾌﾗｲ200ｍ",IF(選手ﾃﾞｰﾀ入力用ｴｸｾﾙｼｰﾄ!AC30=50100,"個人メドレー100ｍ",IF(選手ﾃﾞｰﾀ入力用ｴｸｾﾙｼｰﾄ!AC30=50200,"個人メドレー200ｍ","コードが違います")))))))))))))))))))</f>
        <v/>
      </c>
      <c r="AD30" s="29" t="str">
        <f>IF(選手ﾃﾞｰﾀ入力用ｴｸｾﾙｼｰﾄ!AD30="","",ROUND(選手ﾃﾞｰﾀ入力用ｴｸｾﾙｼｰﾄ!AD30/100,0)&amp;"分"&amp;ROUNDDOWN(MOD(選手ﾃﾞｰﾀ入力用ｴｸｾﾙｼｰﾄ!AD30,100),0)&amp;"秒"&amp;ROUND(MOD(選手ﾃﾞｰﾀ入力用ｴｸｾﾙｼｰﾄ!AD30,1)*100,0))</f>
        <v/>
      </c>
      <c r="AE30" s="46" t="str">
        <f>IF(選手ﾃﾞｰﾀ入力用ｴｸｾﾙｼｰﾄ!AE30="","",IF(選手ﾃﾞｰﾀ入力用ｴｸｾﾙｼｰﾄ!AE30=10025,"自由形25ｍ",IF(選手ﾃﾞｰﾀ入力用ｴｸｾﾙｼｰﾄ!AE30=10050,"自由形50ｍ",IF(選手ﾃﾞｰﾀ入力用ｴｸｾﾙｼｰﾄ!AE30=10100,"自由形100ｍ",IF(選手ﾃﾞｰﾀ入力用ｴｸｾﾙｼｰﾄ!AE30=10200,"自由形200ｍ",IF(選手ﾃﾞｰﾀ入力用ｴｸｾﾙｼｰﾄ!AE30=20025,"背泳ぎ25ｍ",IF(選手ﾃﾞｰﾀ入力用ｴｸｾﾙｼｰﾄ!AE30=20050,"背泳ぎ50ｍ",IF(選手ﾃﾞｰﾀ入力用ｴｸｾﾙｼｰﾄ!AE30=20100,"背泳ぎ100ｍ",IF(選手ﾃﾞｰﾀ入力用ｴｸｾﾙｼｰﾄ!AE30=20200,"背泳ぎ200ｍ",IF(選手ﾃﾞｰﾀ入力用ｴｸｾﾙｼｰﾄ!AE30=30025,"平泳ぎ25ｍ",IF(選手ﾃﾞｰﾀ入力用ｴｸｾﾙｼｰﾄ!AE30=30050,"平泳ぎ50ｍ",IF(選手ﾃﾞｰﾀ入力用ｴｸｾﾙｼｰﾄ!AE30=30100,"平泳ぎ100ｍ",IF(選手ﾃﾞｰﾀ入力用ｴｸｾﾙｼｰﾄ!AE30=30200,"平泳ぎ200ｍ",IF(選手ﾃﾞｰﾀ入力用ｴｸｾﾙｼｰﾄ!AE30=40025,"ﾊﾞﾀﾌﾗｲ25ｍ",IF(選手ﾃﾞｰﾀ入力用ｴｸｾﾙｼｰﾄ!AE30=40050,"ﾊﾞﾀﾌﾗｲ50ｍ",IF(選手ﾃﾞｰﾀ入力用ｴｸｾﾙｼｰﾄ!AE30=40100,"ﾊﾞﾀﾌﾗｲ100ｍ",IF(選手ﾃﾞｰﾀ入力用ｴｸｾﾙｼｰﾄ!AE30=40200,"ﾊﾞﾀﾌﾗｲ200ｍ",IF(選手ﾃﾞｰﾀ入力用ｴｸｾﾙｼｰﾄ!AE30=50100,"個人メドレー100ｍ",IF(選手ﾃﾞｰﾀ入力用ｴｸｾﾙｼｰﾄ!AE30=50200,"個人メドレー200ｍ","コードが違います")))))))))))))))))))</f>
        <v/>
      </c>
      <c r="AF30" s="32" t="str">
        <f>IF(選手ﾃﾞｰﾀ入力用ｴｸｾﾙｼｰﾄ!AF30="","",ROUND(選手ﾃﾞｰﾀ入力用ｴｸｾﾙｼｰﾄ!AF30/100,0)&amp;"分"&amp;ROUNDDOWN(MOD(選手ﾃﾞｰﾀ入力用ｴｸｾﾙｼｰﾄ!AF30,100),0)&amp;"秒"&amp;ROUND(MOD(選手ﾃﾞｰﾀ入力用ｴｸｾﾙｼｰﾄ!AF30,1)*100,0))</f>
        <v/>
      </c>
    </row>
    <row r="31" spans="1:32" ht="15.6" customHeight="1" x14ac:dyDescent="0.15">
      <c r="A31" s="1"/>
      <c r="B31" s="19"/>
      <c r="C31" s="9" t="str">
        <f>IF(選手ﾃﾞｰﾀ入力用ｴｸｾﾙｼｰﾄ!C31=1,"男性",IF(選手ﾃﾞｰﾀ入力用ｴｸｾﾙｼｰﾄ!C31=2,"女性",""))</f>
        <v/>
      </c>
      <c r="D31" s="57" t="str">
        <f>IF(選手ﾃﾞｰﾀ入力用ｴｸｾﾙｼｰﾄ!D31="","",選手ﾃﾞｰﾀ入力用ｴｸｾﾙｼｰﾄ!D31)</f>
        <v/>
      </c>
      <c r="E31" s="43" t="str">
        <f>IF(選手ﾃﾞｰﾀ入力用ｴｸｾﾙｼｰﾄ!E31="","",選手ﾃﾞｰﾀ入力用ｴｸｾﾙｼｰﾄ!E31)</f>
        <v/>
      </c>
      <c r="F31" s="9" t="str">
        <f>IF(選手ﾃﾞｰﾀ入力用ｴｸｾﾙｼｰﾄ!F31="","",ROUND(選手ﾃﾞｰﾀ入力用ｴｸｾﾙｼｰﾄ!F31/10000,0)&amp;"年"&amp;ROUNDDOWN(MOD(選手ﾃﾞｰﾀ入力用ｴｸｾﾙｼｰﾄ!F31,10000)/100,0)&amp;"月"&amp;MOD(選手ﾃﾞｰﾀ入力用ｴｸｾﾙｼｰﾄ!F31,100)&amp;"日")</f>
        <v/>
      </c>
      <c r="G31" s="11"/>
      <c r="H31" s="11"/>
      <c r="I31" s="57" t="str">
        <f>IF(選手ﾃﾞｰﾀ入力用ｴｸｾﾙｼｰﾄ!I31="","",IF(選手ﾃﾞｰﾀ入力用ｴｸｾﾙｼｰﾄ!I31=1,"18歳～24歳",IF(選手ﾃﾞｰﾀ入力用ｴｸｾﾙｼｰﾄ!I31=2,"25歳～29歳",IF(選手ﾃﾞｰﾀ入力用ｴｸｾﾙｼｰﾄ!I31=3,"30歳～34歳",IF(選手ﾃﾞｰﾀ入力用ｴｸｾﾙｼｰﾄ!I31=4,"35歳～39歳",IF(選手ﾃﾞｰﾀ入力用ｴｸｾﾙｼｰﾄ!I31=5,"40歳～44歳",IF(選手ﾃﾞｰﾀ入力用ｴｸｾﾙｼｰﾄ!I31=6,"45歳～49歳",IF(選手ﾃﾞｰﾀ入力用ｴｸｾﾙｼｰﾄ!I31=7,"50歳～54歳",IF(選手ﾃﾞｰﾀ入力用ｴｸｾﾙｼｰﾄ!I31=8,"55歳～59歳",IF(選手ﾃﾞｰﾀ入力用ｴｸｾﾙｼｰﾄ!I31=9,"60歳～64歳",IF(選手ﾃﾞｰﾀ入力用ｴｸｾﾙｼｰﾄ!I31=10,"65歳～69歳",IF(選手ﾃﾞｰﾀ入力用ｴｸｾﾙｼｰﾄ!I31=11,"70歳～74歳",IF(選手ﾃﾞｰﾀ入力用ｴｸｾﾙｼｰﾄ!I31=12,"75歳～79歳",IF(選手ﾃﾞｰﾀ入力用ｴｸｾﾙｼｰﾄ!I31=13,"80歳以上","コードが違います"))))))))))))))</f>
        <v/>
      </c>
      <c r="J31" s="9" t="str">
        <f>IF(選手ﾃﾞｰﾀ入力用ｴｸｾﾙｼｰﾄ!J31="","",選手ﾃﾞｰﾀ入力用ｴｸｾﾙｼｰﾄ!J31)</f>
        <v/>
      </c>
      <c r="K31" s="9" t="str">
        <f>IF(選手ﾃﾞｰﾀ入力用ｴｸｾﾙｼｰﾄ!K31="","",選手ﾃﾞｰﾀ入力用ｴｸｾﾙｼｰﾄ!K31)</f>
        <v/>
      </c>
      <c r="L31" s="9" t="str">
        <f>IF(選手ﾃﾞｰﾀ入力用ｴｸｾﾙｼｰﾄ!L31="","",選手ﾃﾞｰﾀ入力用ｴｸｾﾙｼｰﾄ!L31)</f>
        <v/>
      </c>
      <c r="M31" s="9" t="str">
        <f>IF(選手ﾃﾞｰﾀ入力用ｴｸｾﾙｼｰﾄ!M31="","",選手ﾃﾞｰﾀ入力用ｴｸｾﾙｼｰﾄ!M31)</f>
        <v/>
      </c>
      <c r="N31" s="9" t="str">
        <f>IF(選手ﾃﾞｰﾀ入力用ｴｸｾﾙｼｰﾄ!N31="","",選手ﾃﾞｰﾀ入力用ｴｸｾﾙｼｰﾄ!N31)</f>
        <v/>
      </c>
      <c r="O31" s="11"/>
      <c r="P31" s="11"/>
      <c r="Q31" s="11"/>
      <c r="R31" s="24" t="str">
        <f>IF(選手ﾃﾞｰﾀ入力用ｴｸｾﾙｼｰﾄ!R31="","",選手ﾃﾞｰﾀ入力用ｴｸｾﾙｼｰﾄ!R31)</f>
        <v/>
      </c>
      <c r="S31" s="46" t="str">
        <f>IF(選手ﾃﾞｰﾀ入力用ｴｸｾﾙｼｰﾄ!S31="","",IF(選手ﾃﾞｰﾀ入力用ｴｸｾﾙｼｰﾄ!S31=10025,"自由形25ｍ",IF(選手ﾃﾞｰﾀ入力用ｴｸｾﾙｼｰﾄ!S31=10050,"自由形50ｍ",IF(選手ﾃﾞｰﾀ入力用ｴｸｾﾙｼｰﾄ!S31=10100,"自由形100ｍ",IF(選手ﾃﾞｰﾀ入力用ｴｸｾﾙｼｰﾄ!S31=10200,"自由形200ｍ",IF(選手ﾃﾞｰﾀ入力用ｴｸｾﾙｼｰﾄ!S31=20025,"背泳ぎ25ｍ",IF(選手ﾃﾞｰﾀ入力用ｴｸｾﾙｼｰﾄ!S31=20050,"背泳ぎ50ｍ",IF(選手ﾃﾞｰﾀ入力用ｴｸｾﾙｼｰﾄ!S31=20100,"背泳ぎ100ｍ",IF(選手ﾃﾞｰﾀ入力用ｴｸｾﾙｼｰﾄ!S31=20200,"背泳ぎ200ｍ",IF(選手ﾃﾞｰﾀ入力用ｴｸｾﾙｼｰﾄ!S31=30025,"平泳ぎ25ｍ",IF(選手ﾃﾞｰﾀ入力用ｴｸｾﾙｼｰﾄ!S31=30050,"平泳ぎ50ｍ",IF(選手ﾃﾞｰﾀ入力用ｴｸｾﾙｼｰﾄ!S31=30100,"平泳ぎ100ｍ",IF(選手ﾃﾞｰﾀ入力用ｴｸｾﾙｼｰﾄ!S31=30200,"平泳ぎ200ｍ",IF(選手ﾃﾞｰﾀ入力用ｴｸｾﾙｼｰﾄ!S31=40025,"ﾊﾞﾀﾌﾗｲ25ｍ",IF(選手ﾃﾞｰﾀ入力用ｴｸｾﾙｼｰﾄ!S31=40050,"ﾊﾞﾀﾌﾗｲ50ｍ",IF(選手ﾃﾞｰﾀ入力用ｴｸｾﾙｼｰﾄ!S31=40100,"ﾊﾞﾀﾌﾗｲ100ｍ",IF(選手ﾃﾞｰﾀ入力用ｴｸｾﾙｼｰﾄ!S31=40200,"ﾊﾞﾀﾌﾗｲ200ｍ",IF(選手ﾃﾞｰﾀ入力用ｴｸｾﾙｼｰﾄ!S31=50100,"個人メドレー100ｍ",IF(選手ﾃﾞｰﾀ入力用ｴｸｾﾙｼｰﾄ!S31=50200,"個人メドレー200ｍ","コードが違います")))))))))))))))))))</f>
        <v/>
      </c>
      <c r="T31" s="53" t="str">
        <f>IF(選手ﾃﾞｰﾀ入力用ｴｸｾﾙｼｰﾄ!T31="","",ROUND(選手ﾃﾞｰﾀ入力用ｴｸｾﾙｼｰﾄ!T31/100,0)&amp;"分"&amp;ROUNDDOWN(MOD(選手ﾃﾞｰﾀ入力用ｴｸｾﾙｼｰﾄ!T31,100),0)&amp;"秒"&amp;ROUND(MOD(選手ﾃﾞｰﾀ入力用ｴｸｾﾙｼｰﾄ!T31,1)*100,0))</f>
        <v/>
      </c>
      <c r="U31" s="46" t="str">
        <f>IF(選手ﾃﾞｰﾀ入力用ｴｸｾﾙｼｰﾄ!U31="","",IF(選手ﾃﾞｰﾀ入力用ｴｸｾﾙｼｰﾄ!U31=10025,"自由形25ｍ",IF(選手ﾃﾞｰﾀ入力用ｴｸｾﾙｼｰﾄ!U31=10050,"自由形50ｍ",IF(選手ﾃﾞｰﾀ入力用ｴｸｾﾙｼｰﾄ!U31=10100,"自由形100ｍ",IF(選手ﾃﾞｰﾀ入力用ｴｸｾﾙｼｰﾄ!U31=10200,"自由形200ｍ",IF(選手ﾃﾞｰﾀ入力用ｴｸｾﾙｼｰﾄ!U31=20025,"背泳ぎ25ｍ",IF(選手ﾃﾞｰﾀ入力用ｴｸｾﾙｼｰﾄ!U31=20050,"背泳ぎ50ｍ",IF(選手ﾃﾞｰﾀ入力用ｴｸｾﾙｼｰﾄ!U31=20100,"背泳ぎ100ｍ",IF(選手ﾃﾞｰﾀ入力用ｴｸｾﾙｼｰﾄ!U31=20200,"背泳ぎ200ｍ",IF(選手ﾃﾞｰﾀ入力用ｴｸｾﾙｼｰﾄ!U31=30025,"平泳ぎ25ｍ",IF(選手ﾃﾞｰﾀ入力用ｴｸｾﾙｼｰﾄ!U31=30050,"平泳ぎ50ｍ",IF(選手ﾃﾞｰﾀ入力用ｴｸｾﾙｼｰﾄ!U31=30100,"平泳ぎ100ｍ",IF(選手ﾃﾞｰﾀ入力用ｴｸｾﾙｼｰﾄ!U31=30200,"平泳ぎ200ｍ",IF(選手ﾃﾞｰﾀ入力用ｴｸｾﾙｼｰﾄ!U31=40025,"ﾊﾞﾀﾌﾗｲ25ｍ",IF(選手ﾃﾞｰﾀ入力用ｴｸｾﾙｼｰﾄ!U31=40050,"ﾊﾞﾀﾌﾗｲ50ｍ",IF(選手ﾃﾞｰﾀ入力用ｴｸｾﾙｼｰﾄ!U31=40100,"ﾊﾞﾀﾌﾗｲ100ｍ",IF(選手ﾃﾞｰﾀ入力用ｴｸｾﾙｼｰﾄ!U31=40200,"ﾊﾞﾀﾌﾗｲ200ｍ",IF(選手ﾃﾞｰﾀ入力用ｴｸｾﾙｼｰﾄ!U31=50100,"個人メドレー100ｍ",IF(選手ﾃﾞｰﾀ入力用ｴｸｾﾙｼｰﾄ!U31=50200,"個人メドレー200ｍ","コードが違います")))))))))))))))))))</f>
        <v/>
      </c>
      <c r="V31" s="29" t="str">
        <f>IF(選手ﾃﾞｰﾀ入力用ｴｸｾﾙｼｰﾄ!V31="","",ROUND(選手ﾃﾞｰﾀ入力用ｴｸｾﾙｼｰﾄ!V31/100,0)&amp;"分"&amp;ROUNDDOWN(MOD(選手ﾃﾞｰﾀ入力用ｴｸｾﾙｼｰﾄ!V31,100),0)&amp;"秒"&amp;ROUND(MOD(選手ﾃﾞｰﾀ入力用ｴｸｾﾙｼｰﾄ!V31,1)*100,0))</f>
        <v/>
      </c>
      <c r="W31" s="46" t="str">
        <f>IF(選手ﾃﾞｰﾀ入力用ｴｸｾﾙｼｰﾄ!W31="","",IF(選手ﾃﾞｰﾀ入力用ｴｸｾﾙｼｰﾄ!W31=10025,"自由形25ｍ",IF(選手ﾃﾞｰﾀ入力用ｴｸｾﾙｼｰﾄ!W31=10050,"自由形50ｍ",IF(選手ﾃﾞｰﾀ入力用ｴｸｾﾙｼｰﾄ!W31=10100,"自由形100ｍ",IF(選手ﾃﾞｰﾀ入力用ｴｸｾﾙｼｰﾄ!W31=10200,"自由形200ｍ",IF(選手ﾃﾞｰﾀ入力用ｴｸｾﾙｼｰﾄ!W31=20025,"背泳ぎ25ｍ",IF(選手ﾃﾞｰﾀ入力用ｴｸｾﾙｼｰﾄ!W31=20050,"背泳ぎ50ｍ",IF(選手ﾃﾞｰﾀ入力用ｴｸｾﾙｼｰﾄ!W31=20100,"背泳ぎ100ｍ",IF(選手ﾃﾞｰﾀ入力用ｴｸｾﾙｼｰﾄ!W31=20200,"背泳ぎ200ｍ",IF(選手ﾃﾞｰﾀ入力用ｴｸｾﾙｼｰﾄ!W31=30025,"平泳ぎ25ｍ",IF(選手ﾃﾞｰﾀ入力用ｴｸｾﾙｼｰﾄ!W31=30050,"平泳ぎ50ｍ",IF(選手ﾃﾞｰﾀ入力用ｴｸｾﾙｼｰﾄ!W31=30100,"平泳ぎ100ｍ",IF(選手ﾃﾞｰﾀ入力用ｴｸｾﾙｼｰﾄ!W31=30200,"平泳ぎ200ｍ",IF(選手ﾃﾞｰﾀ入力用ｴｸｾﾙｼｰﾄ!W31=40025,"ﾊﾞﾀﾌﾗｲ25ｍ",IF(選手ﾃﾞｰﾀ入力用ｴｸｾﾙｼｰﾄ!W31=40050,"ﾊﾞﾀﾌﾗｲ50ｍ",IF(選手ﾃﾞｰﾀ入力用ｴｸｾﾙｼｰﾄ!W31=40100,"ﾊﾞﾀﾌﾗｲ100ｍ",IF(選手ﾃﾞｰﾀ入力用ｴｸｾﾙｼｰﾄ!W31=40200,"ﾊﾞﾀﾌﾗｲ200ｍ",IF(選手ﾃﾞｰﾀ入力用ｴｸｾﾙｼｰﾄ!W31=50100,"個人メドレー100ｍ",IF(選手ﾃﾞｰﾀ入力用ｴｸｾﾙｼｰﾄ!W31=50200,"個人メドレー200ｍ","コードが違います")))))))))))))))))))</f>
        <v/>
      </c>
      <c r="X31" s="29" t="str">
        <f>IF(選手ﾃﾞｰﾀ入力用ｴｸｾﾙｼｰﾄ!X31="","",ROUND(選手ﾃﾞｰﾀ入力用ｴｸｾﾙｼｰﾄ!X31/100,0)&amp;"分"&amp;ROUNDDOWN(MOD(選手ﾃﾞｰﾀ入力用ｴｸｾﾙｼｰﾄ!X31,100),0)&amp;"秒"&amp;ROUND(MOD(選手ﾃﾞｰﾀ入力用ｴｸｾﾙｼｰﾄ!X31,1)*100,0))</f>
        <v/>
      </c>
      <c r="Y31" s="46" t="str">
        <f>IF(選手ﾃﾞｰﾀ入力用ｴｸｾﾙｼｰﾄ!Y31="","",IF(選手ﾃﾞｰﾀ入力用ｴｸｾﾙｼｰﾄ!Y31=10025,"自由形25ｍ",IF(選手ﾃﾞｰﾀ入力用ｴｸｾﾙｼｰﾄ!Y31=10050,"自由形50ｍ",IF(選手ﾃﾞｰﾀ入力用ｴｸｾﾙｼｰﾄ!Y31=10100,"自由形100ｍ",IF(選手ﾃﾞｰﾀ入力用ｴｸｾﾙｼｰﾄ!Y31=10200,"自由形200ｍ",IF(選手ﾃﾞｰﾀ入力用ｴｸｾﾙｼｰﾄ!Y31=20025,"背泳ぎ25ｍ",IF(選手ﾃﾞｰﾀ入力用ｴｸｾﾙｼｰﾄ!Y31=20050,"背泳ぎ50ｍ",IF(選手ﾃﾞｰﾀ入力用ｴｸｾﾙｼｰﾄ!Y31=20100,"背泳ぎ100ｍ",IF(選手ﾃﾞｰﾀ入力用ｴｸｾﾙｼｰﾄ!Y31=20200,"背泳ぎ200ｍ",IF(選手ﾃﾞｰﾀ入力用ｴｸｾﾙｼｰﾄ!Y31=30025,"平泳ぎ25ｍ",IF(選手ﾃﾞｰﾀ入力用ｴｸｾﾙｼｰﾄ!Y31=30050,"平泳ぎ50ｍ",IF(選手ﾃﾞｰﾀ入力用ｴｸｾﾙｼｰﾄ!Y31=30100,"平泳ぎ100ｍ",IF(選手ﾃﾞｰﾀ入力用ｴｸｾﾙｼｰﾄ!Y31=30200,"平泳ぎ200ｍ",IF(選手ﾃﾞｰﾀ入力用ｴｸｾﾙｼｰﾄ!Y31=40025,"ﾊﾞﾀﾌﾗｲ25ｍ",IF(選手ﾃﾞｰﾀ入力用ｴｸｾﾙｼｰﾄ!Y31=40050,"ﾊﾞﾀﾌﾗｲ50ｍ",IF(選手ﾃﾞｰﾀ入力用ｴｸｾﾙｼｰﾄ!Y31=40100,"ﾊﾞﾀﾌﾗｲ100ｍ",IF(選手ﾃﾞｰﾀ入力用ｴｸｾﾙｼｰﾄ!Y31=40200,"ﾊﾞﾀﾌﾗｲ200ｍ",IF(選手ﾃﾞｰﾀ入力用ｴｸｾﾙｼｰﾄ!Y31=50100,"個人メドレー100ｍ",IF(選手ﾃﾞｰﾀ入力用ｴｸｾﾙｼｰﾄ!Y31=50200,"個人メドレー200ｍ","コードが違います")))))))))))))))))))</f>
        <v/>
      </c>
      <c r="Z31" s="29" t="str">
        <f>IF(選手ﾃﾞｰﾀ入力用ｴｸｾﾙｼｰﾄ!Z31="","",ROUND(選手ﾃﾞｰﾀ入力用ｴｸｾﾙｼｰﾄ!Z31/100,0)&amp;"分"&amp;ROUNDDOWN(MOD(選手ﾃﾞｰﾀ入力用ｴｸｾﾙｼｰﾄ!Z31,100),0)&amp;"秒"&amp;ROUND(MOD(選手ﾃﾞｰﾀ入力用ｴｸｾﾙｼｰﾄ!Z31,1)*100,0))</f>
        <v/>
      </c>
      <c r="AA31" s="46" t="str">
        <f>IF(選手ﾃﾞｰﾀ入力用ｴｸｾﾙｼｰﾄ!AA31="","",IF(選手ﾃﾞｰﾀ入力用ｴｸｾﾙｼｰﾄ!AA31=10025,"自由形25ｍ",IF(選手ﾃﾞｰﾀ入力用ｴｸｾﾙｼｰﾄ!AA31=10050,"自由形50ｍ",IF(選手ﾃﾞｰﾀ入力用ｴｸｾﾙｼｰﾄ!AA31=10100,"自由形100ｍ",IF(選手ﾃﾞｰﾀ入力用ｴｸｾﾙｼｰﾄ!AA31=10200,"自由形200ｍ",IF(選手ﾃﾞｰﾀ入力用ｴｸｾﾙｼｰﾄ!AA31=20025,"背泳ぎ25ｍ",IF(選手ﾃﾞｰﾀ入力用ｴｸｾﾙｼｰﾄ!AA31=20050,"背泳ぎ50ｍ",IF(選手ﾃﾞｰﾀ入力用ｴｸｾﾙｼｰﾄ!AA31=20100,"背泳ぎ100ｍ",IF(選手ﾃﾞｰﾀ入力用ｴｸｾﾙｼｰﾄ!AA31=20200,"背泳ぎ200ｍ",IF(選手ﾃﾞｰﾀ入力用ｴｸｾﾙｼｰﾄ!AA31=30025,"平泳ぎ25ｍ",IF(選手ﾃﾞｰﾀ入力用ｴｸｾﾙｼｰﾄ!AA31=30050,"平泳ぎ50ｍ",IF(選手ﾃﾞｰﾀ入力用ｴｸｾﾙｼｰﾄ!AA31=30100,"平泳ぎ100ｍ",IF(選手ﾃﾞｰﾀ入力用ｴｸｾﾙｼｰﾄ!AA31=30200,"平泳ぎ200ｍ",IF(選手ﾃﾞｰﾀ入力用ｴｸｾﾙｼｰﾄ!AA31=40025,"ﾊﾞﾀﾌﾗｲ25ｍ",IF(選手ﾃﾞｰﾀ入力用ｴｸｾﾙｼｰﾄ!AA31=40050,"ﾊﾞﾀﾌﾗｲ50ｍ",IF(選手ﾃﾞｰﾀ入力用ｴｸｾﾙｼｰﾄ!AA31=40100,"ﾊﾞﾀﾌﾗｲ100ｍ",IF(選手ﾃﾞｰﾀ入力用ｴｸｾﾙｼｰﾄ!AA31=40200,"ﾊﾞﾀﾌﾗｲ200ｍ",IF(選手ﾃﾞｰﾀ入力用ｴｸｾﾙｼｰﾄ!AA31=50100,"個人メドレー100ｍ",IF(選手ﾃﾞｰﾀ入力用ｴｸｾﾙｼｰﾄ!AA31=50200,"個人メドレー200ｍ","コードが違います")))))))))))))))))))</f>
        <v/>
      </c>
      <c r="AB31" s="29" t="str">
        <f>IF(選手ﾃﾞｰﾀ入力用ｴｸｾﾙｼｰﾄ!AB31="","",ROUND(選手ﾃﾞｰﾀ入力用ｴｸｾﾙｼｰﾄ!AB31/100,0)&amp;"分"&amp;ROUNDDOWN(MOD(選手ﾃﾞｰﾀ入力用ｴｸｾﾙｼｰﾄ!AB31,100),0)&amp;"秒"&amp;ROUND(MOD(選手ﾃﾞｰﾀ入力用ｴｸｾﾙｼｰﾄ!AB31,1)*100,0))</f>
        <v/>
      </c>
      <c r="AC31" s="46" t="str">
        <f>IF(選手ﾃﾞｰﾀ入力用ｴｸｾﾙｼｰﾄ!AC31="","",IF(選手ﾃﾞｰﾀ入力用ｴｸｾﾙｼｰﾄ!AC31=10025,"自由形25ｍ",IF(選手ﾃﾞｰﾀ入力用ｴｸｾﾙｼｰﾄ!AC31=10050,"自由形50ｍ",IF(選手ﾃﾞｰﾀ入力用ｴｸｾﾙｼｰﾄ!AC31=10100,"自由形100ｍ",IF(選手ﾃﾞｰﾀ入力用ｴｸｾﾙｼｰﾄ!AC31=10200,"自由形200ｍ",IF(選手ﾃﾞｰﾀ入力用ｴｸｾﾙｼｰﾄ!AC31=20025,"背泳ぎ25ｍ",IF(選手ﾃﾞｰﾀ入力用ｴｸｾﾙｼｰﾄ!AC31=20050,"背泳ぎ50ｍ",IF(選手ﾃﾞｰﾀ入力用ｴｸｾﾙｼｰﾄ!AC31=20100,"背泳ぎ100ｍ",IF(選手ﾃﾞｰﾀ入力用ｴｸｾﾙｼｰﾄ!AC31=20200,"背泳ぎ200ｍ",IF(選手ﾃﾞｰﾀ入力用ｴｸｾﾙｼｰﾄ!AC31=30025,"平泳ぎ25ｍ",IF(選手ﾃﾞｰﾀ入力用ｴｸｾﾙｼｰﾄ!AC31=30050,"平泳ぎ50ｍ",IF(選手ﾃﾞｰﾀ入力用ｴｸｾﾙｼｰﾄ!AC31=30100,"平泳ぎ100ｍ",IF(選手ﾃﾞｰﾀ入力用ｴｸｾﾙｼｰﾄ!AC31=30200,"平泳ぎ200ｍ",IF(選手ﾃﾞｰﾀ入力用ｴｸｾﾙｼｰﾄ!AC31=40025,"ﾊﾞﾀﾌﾗｲ25ｍ",IF(選手ﾃﾞｰﾀ入力用ｴｸｾﾙｼｰﾄ!AC31=40050,"ﾊﾞﾀﾌﾗｲ50ｍ",IF(選手ﾃﾞｰﾀ入力用ｴｸｾﾙｼｰﾄ!AC31=40100,"ﾊﾞﾀﾌﾗｲ100ｍ",IF(選手ﾃﾞｰﾀ入力用ｴｸｾﾙｼｰﾄ!AC31=40200,"ﾊﾞﾀﾌﾗｲ200ｍ",IF(選手ﾃﾞｰﾀ入力用ｴｸｾﾙｼｰﾄ!AC31=50100,"個人メドレー100ｍ",IF(選手ﾃﾞｰﾀ入力用ｴｸｾﾙｼｰﾄ!AC31=50200,"個人メドレー200ｍ","コードが違います")))))))))))))))))))</f>
        <v/>
      </c>
      <c r="AD31" s="29" t="str">
        <f>IF(選手ﾃﾞｰﾀ入力用ｴｸｾﾙｼｰﾄ!AD31="","",ROUND(選手ﾃﾞｰﾀ入力用ｴｸｾﾙｼｰﾄ!AD31/100,0)&amp;"分"&amp;ROUNDDOWN(MOD(選手ﾃﾞｰﾀ入力用ｴｸｾﾙｼｰﾄ!AD31,100),0)&amp;"秒"&amp;ROUND(MOD(選手ﾃﾞｰﾀ入力用ｴｸｾﾙｼｰﾄ!AD31,1)*100,0))</f>
        <v/>
      </c>
      <c r="AE31" s="46" t="str">
        <f>IF(選手ﾃﾞｰﾀ入力用ｴｸｾﾙｼｰﾄ!AE31="","",IF(選手ﾃﾞｰﾀ入力用ｴｸｾﾙｼｰﾄ!AE31=10025,"自由形25ｍ",IF(選手ﾃﾞｰﾀ入力用ｴｸｾﾙｼｰﾄ!AE31=10050,"自由形50ｍ",IF(選手ﾃﾞｰﾀ入力用ｴｸｾﾙｼｰﾄ!AE31=10100,"自由形100ｍ",IF(選手ﾃﾞｰﾀ入力用ｴｸｾﾙｼｰﾄ!AE31=10200,"自由形200ｍ",IF(選手ﾃﾞｰﾀ入力用ｴｸｾﾙｼｰﾄ!AE31=20025,"背泳ぎ25ｍ",IF(選手ﾃﾞｰﾀ入力用ｴｸｾﾙｼｰﾄ!AE31=20050,"背泳ぎ50ｍ",IF(選手ﾃﾞｰﾀ入力用ｴｸｾﾙｼｰﾄ!AE31=20100,"背泳ぎ100ｍ",IF(選手ﾃﾞｰﾀ入力用ｴｸｾﾙｼｰﾄ!AE31=20200,"背泳ぎ200ｍ",IF(選手ﾃﾞｰﾀ入力用ｴｸｾﾙｼｰﾄ!AE31=30025,"平泳ぎ25ｍ",IF(選手ﾃﾞｰﾀ入力用ｴｸｾﾙｼｰﾄ!AE31=30050,"平泳ぎ50ｍ",IF(選手ﾃﾞｰﾀ入力用ｴｸｾﾙｼｰﾄ!AE31=30100,"平泳ぎ100ｍ",IF(選手ﾃﾞｰﾀ入力用ｴｸｾﾙｼｰﾄ!AE31=30200,"平泳ぎ200ｍ",IF(選手ﾃﾞｰﾀ入力用ｴｸｾﾙｼｰﾄ!AE31=40025,"ﾊﾞﾀﾌﾗｲ25ｍ",IF(選手ﾃﾞｰﾀ入力用ｴｸｾﾙｼｰﾄ!AE31=40050,"ﾊﾞﾀﾌﾗｲ50ｍ",IF(選手ﾃﾞｰﾀ入力用ｴｸｾﾙｼｰﾄ!AE31=40100,"ﾊﾞﾀﾌﾗｲ100ｍ",IF(選手ﾃﾞｰﾀ入力用ｴｸｾﾙｼｰﾄ!AE31=40200,"ﾊﾞﾀﾌﾗｲ200ｍ",IF(選手ﾃﾞｰﾀ入力用ｴｸｾﾙｼｰﾄ!AE31=50100,"個人メドレー100ｍ",IF(選手ﾃﾞｰﾀ入力用ｴｸｾﾙｼｰﾄ!AE31=50200,"個人メドレー200ｍ","コードが違います")))))))))))))))))))</f>
        <v/>
      </c>
      <c r="AF31" s="32" t="str">
        <f>IF(選手ﾃﾞｰﾀ入力用ｴｸｾﾙｼｰﾄ!AF31="","",ROUND(選手ﾃﾞｰﾀ入力用ｴｸｾﾙｼｰﾄ!AF31/100,0)&amp;"分"&amp;ROUNDDOWN(MOD(選手ﾃﾞｰﾀ入力用ｴｸｾﾙｼｰﾄ!AF31,100),0)&amp;"秒"&amp;ROUND(MOD(選手ﾃﾞｰﾀ入力用ｴｸｾﾙｼｰﾄ!AF31,1)*100,0))</f>
        <v/>
      </c>
    </row>
    <row r="32" spans="1:32" ht="15.6" customHeight="1" x14ac:dyDescent="0.15">
      <c r="A32" s="1"/>
      <c r="B32" s="19"/>
      <c r="C32" s="9" t="str">
        <f>IF(選手ﾃﾞｰﾀ入力用ｴｸｾﾙｼｰﾄ!C32=1,"男性",IF(選手ﾃﾞｰﾀ入力用ｴｸｾﾙｼｰﾄ!C32=2,"女性",""))</f>
        <v/>
      </c>
      <c r="D32" s="57" t="str">
        <f>IF(選手ﾃﾞｰﾀ入力用ｴｸｾﾙｼｰﾄ!D32="","",選手ﾃﾞｰﾀ入力用ｴｸｾﾙｼｰﾄ!D32)</f>
        <v/>
      </c>
      <c r="E32" s="43" t="str">
        <f>IF(選手ﾃﾞｰﾀ入力用ｴｸｾﾙｼｰﾄ!E32="","",選手ﾃﾞｰﾀ入力用ｴｸｾﾙｼｰﾄ!E32)</f>
        <v/>
      </c>
      <c r="F32" s="9" t="str">
        <f>IF(選手ﾃﾞｰﾀ入力用ｴｸｾﾙｼｰﾄ!F32="","",ROUND(選手ﾃﾞｰﾀ入力用ｴｸｾﾙｼｰﾄ!F32/10000,0)&amp;"年"&amp;ROUNDDOWN(MOD(選手ﾃﾞｰﾀ入力用ｴｸｾﾙｼｰﾄ!F32,10000)/100,0)&amp;"月"&amp;MOD(選手ﾃﾞｰﾀ入力用ｴｸｾﾙｼｰﾄ!F32,100)&amp;"日")</f>
        <v/>
      </c>
      <c r="G32" s="11"/>
      <c r="H32" s="11"/>
      <c r="I32" s="57" t="str">
        <f>IF(選手ﾃﾞｰﾀ入力用ｴｸｾﾙｼｰﾄ!I32="","",IF(選手ﾃﾞｰﾀ入力用ｴｸｾﾙｼｰﾄ!I32=1,"18歳～24歳",IF(選手ﾃﾞｰﾀ入力用ｴｸｾﾙｼｰﾄ!I32=2,"25歳～29歳",IF(選手ﾃﾞｰﾀ入力用ｴｸｾﾙｼｰﾄ!I32=3,"30歳～34歳",IF(選手ﾃﾞｰﾀ入力用ｴｸｾﾙｼｰﾄ!I32=4,"35歳～39歳",IF(選手ﾃﾞｰﾀ入力用ｴｸｾﾙｼｰﾄ!I32=5,"40歳～44歳",IF(選手ﾃﾞｰﾀ入力用ｴｸｾﾙｼｰﾄ!I32=6,"45歳～49歳",IF(選手ﾃﾞｰﾀ入力用ｴｸｾﾙｼｰﾄ!I32=7,"50歳～54歳",IF(選手ﾃﾞｰﾀ入力用ｴｸｾﾙｼｰﾄ!I32=8,"55歳～59歳",IF(選手ﾃﾞｰﾀ入力用ｴｸｾﾙｼｰﾄ!I32=9,"60歳～64歳",IF(選手ﾃﾞｰﾀ入力用ｴｸｾﾙｼｰﾄ!I32=10,"65歳～69歳",IF(選手ﾃﾞｰﾀ入力用ｴｸｾﾙｼｰﾄ!I32=11,"70歳～74歳",IF(選手ﾃﾞｰﾀ入力用ｴｸｾﾙｼｰﾄ!I32=12,"75歳～79歳",IF(選手ﾃﾞｰﾀ入力用ｴｸｾﾙｼｰﾄ!I32=13,"80歳以上","コードが違います"))))))))))))))</f>
        <v/>
      </c>
      <c r="J32" s="9" t="str">
        <f>IF(選手ﾃﾞｰﾀ入力用ｴｸｾﾙｼｰﾄ!J32="","",選手ﾃﾞｰﾀ入力用ｴｸｾﾙｼｰﾄ!J32)</f>
        <v/>
      </c>
      <c r="K32" s="9" t="str">
        <f>IF(選手ﾃﾞｰﾀ入力用ｴｸｾﾙｼｰﾄ!K32="","",選手ﾃﾞｰﾀ入力用ｴｸｾﾙｼｰﾄ!K32)</f>
        <v/>
      </c>
      <c r="L32" s="9" t="str">
        <f>IF(選手ﾃﾞｰﾀ入力用ｴｸｾﾙｼｰﾄ!L32="","",選手ﾃﾞｰﾀ入力用ｴｸｾﾙｼｰﾄ!L32)</f>
        <v/>
      </c>
      <c r="M32" s="9" t="str">
        <f>IF(選手ﾃﾞｰﾀ入力用ｴｸｾﾙｼｰﾄ!M32="","",選手ﾃﾞｰﾀ入力用ｴｸｾﾙｼｰﾄ!M32)</f>
        <v/>
      </c>
      <c r="N32" s="9" t="str">
        <f>IF(選手ﾃﾞｰﾀ入力用ｴｸｾﾙｼｰﾄ!N32="","",選手ﾃﾞｰﾀ入力用ｴｸｾﾙｼｰﾄ!N32)</f>
        <v/>
      </c>
      <c r="O32" s="11"/>
      <c r="P32" s="11"/>
      <c r="Q32" s="11"/>
      <c r="R32" s="24" t="str">
        <f>IF(選手ﾃﾞｰﾀ入力用ｴｸｾﾙｼｰﾄ!R32="","",選手ﾃﾞｰﾀ入力用ｴｸｾﾙｼｰﾄ!R32)</f>
        <v/>
      </c>
      <c r="S32" s="46" t="str">
        <f>IF(選手ﾃﾞｰﾀ入力用ｴｸｾﾙｼｰﾄ!S32="","",IF(選手ﾃﾞｰﾀ入力用ｴｸｾﾙｼｰﾄ!S32=10025,"自由形25ｍ",IF(選手ﾃﾞｰﾀ入力用ｴｸｾﾙｼｰﾄ!S32=10050,"自由形50ｍ",IF(選手ﾃﾞｰﾀ入力用ｴｸｾﾙｼｰﾄ!S32=10100,"自由形100ｍ",IF(選手ﾃﾞｰﾀ入力用ｴｸｾﾙｼｰﾄ!S32=10200,"自由形200ｍ",IF(選手ﾃﾞｰﾀ入力用ｴｸｾﾙｼｰﾄ!S32=20025,"背泳ぎ25ｍ",IF(選手ﾃﾞｰﾀ入力用ｴｸｾﾙｼｰﾄ!S32=20050,"背泳ぎ50ｍ",IF(選手ﾃﾞｰﾀ入力用ｴｸｾﾙｼｰﾄ!S32=20100,"背泳ぎ100ｍ",IF(選手ﾃﾞｰﾀ入力用ｴｸｾﾙｼｰﾄ!S32=20200,"背泳ぎ200ｍ",IF(選手ﾃﾞｰﾀ入力用ｴｸｾﾙｼｰﾄ!S32=30025,"平泳ぎ25ｍ",IF(選手ﾃﾞｰﾀ入力用ｴｸｾﾙｼｰﾄ!S32=30050,"平泳ぎ50ｍ",IF(選手ﾃﾞｰﾀ入力用ｴｸｾﾙｼｰﾄ!S32=30100,"平泳ぎ100ｍ",IF(選手ﾃﾞｰﾀ入力用ｴｸｾﾙｼｰﾄ!S32=30200,"平泳ぎ200ｍ",IF(選手ﾃﾞｰﾀ入力用ｴｸｾﾙｼｰﾄ!S32=40025,"ﾊﾞﾀﾌﾗｲ25ｍ",IF(選手ﾃﾞｰﾀ入力用ｴｸｾﾙｼｰﾄ!S32=40050,"ﾊﾞﾀﾌﾗｲ50ｍ",IF(選手ﾃﾞｰﾀ入力用ｴｸｾﾙｼｰﾄ!S32=40100,"ﾊﾞﾀﾌﾗｲ100ｍ",IF(選手ﾃﾞｰﾀ入力用ｴｸｾﾙｼｰﾄ!S32=40200,"ﾊﾞﾀﾌﾗｲ200ｍ",IF(選手ﾃﾞｰﾀ入力用ｴｸｾﾙｼｰﾄ!S32=50100,"個人メドレー100ｍ",IF(選手ﾃﾞｰﾀ入力用ｴｸｾﾙｼｰﾄ!S32=50200,"個人メドレー200ｍ","コードが違います")))))))))))))))))))</f>
        <v/>
      </c>
      <c r="T32" s="53" t="str">
        <f>IF(選手ﾃﾞｰﾀ入力用ｴｸｾﾙｼｰﾄ!T32="","",ROUND(選手ﾃﾞｰﾀ入力用ｴｸｾﾙｼｰﾄ!T32/100,0)&amp;"分"&amp;ROUNDDOWN(MOD(選手ﾃﾞｰﾀ入力用ｴｸｾﾙｼｰﾄ!T32,100),0)&amp;"秒"&amp;ROUND(MOD(選手ﾃﾞｰﾀ入力用ｴｸｾﾙｼｰﾄ!T32,1)*100,0))</f>
        <v/>
      </c>
      <c r="U32" s="46" t="str">
        <f>IF(選手ﾃﾞｰﾀ入力用ｴｸｾﾙｼｰﾄ!U32="","",IF(選手ﾃﾞｰﾀ入力用ｴｸｾﾙｼｰﾄ!U32=10025,"自由形25ｍ",IF(選手ﾃﾞｰﾀ入力用ｴｸｾﾙｼｰﾄ!U32=10050,"自由形50ｍ",IF(選手ﾃﾞｰﾀ入力用ｴｸｾﾙｼｰﾄ!U32=10100,"自由形100ｍ",IF(選手ﾃﾞｰﾀ入力用ｴｸｾﾙｼｰﾄ!U32=10200,"自由形200ｍ",IF(選手ﾃﾞｰﾀ入力用ｴｸｾﾙｼｰﾄ!U32=20025,"背泳ぎ25ｍ",IF(選手ﾃﾞｰﾀ入力用ｴｸｾﾙｼｰﾄ!U32=20050,"背泳ぎ50ｍ",IF(選手ﾃﾞｰﾀ入力用ｴｸｾﾙｼｰﾄ!U32=20100,"背泳ぎ100ｍ",IF(選手ﾃﾞｰﾀ入力用ｴｸｾﾙｼｰﾄ!U32=20200,"背泳ぎ200ｍ",IF(選手ﾃﾞｰﾀ入力用ｴｸｾﾙｼｰﾄ!U32=30025,"平泳ぎ25ｍ",IF(選手ﾃﾞｰﾀ入力用ｴｸｾﾙｼｰﾄ!U32=30050,"平泳ぎ50ｍ",IF(選手ﾃﾞｰﾀ入力用ｴｸｾﾙｼｰﾄ!U32=30100,"平泳ぎ100ｍ",IF(選手ﾃﾞｰﾀ入力用ｴｸｾﾙｼｰﾄ!U32=30200,"平泳ぎ200ｍ",IF(選手ﾃﾞｰﾀ入力用ｴｸｾﾙｼｰﾄ!U32=40025,"ﾊﾞﾀﾌﾗｲ25ｍ",IF(選手ﾃﾞｰﾀ入力用ｴｸｾﾙｼｰﾄ!U32=40050,"ﾊﾞﾀﾌﾗｲ50ｍ",IF(選手ﾃﾞｰﾀ入力用ｴｸｾﾙｼｰﾄ!U32=40100,"ﾊﾞﾀﾌﾗｲ100ｍ",IF(選手ﾃﾞｰﾀ入力用ｴｸｾﾙｼｰﾄ!U32=40200,"ﾊﾞﾀﾌﾗｲ200ｍ",IF(選手ﾃﾞｰﾀ入力用ｴｸｾﾙｼｰﾄ!U32=50100,"個人メドレー100ｍ",IF(選手ﾃﾞｰﾀ入力用ｴｸｾﾙｼｰﾄ!U32=50200,"個人メドレー200ｍ","コードが違います")))))))))))))))))))</f>
        <v/>
      </c>
      <c r="V32" s="29" t="str">
        <f>IF(選手ﾃﾞｰﾀ入力用ｴｸｾﾙｼｰﾄ!V32="","",ROUND(選手ﾃﾞｰﾀ入力用ｴｸｾﾙｼｰﾄ!V32/100,0)&amp;"分"&amp;ROUNDDOWN(MOD(選手ﾃﾞｰﾀ入力用ｴｸｾﾙｼｰﾄ!V32,100),0)&amp;"秒"&amp;ROUND(MOD(選手ﾃﾞｰﾀ入力用ｴｸｾﾙｼｰﾄ!V32,1)*100,0))</f>
        <v/>
      </c>
      <c r="W32" s="46" t="str">
        <f>IF(選手ﾃﾞｰﾀ入力用ｴｸｾﾙｼｰﾄ!W32="","",IF(選手ﾃﾞｰﾀ入力用ｴｸｾﾙｼｰﾄ!W32=10025,"自由形25ｍ",IF(選手ﾃﾞｰﾀ入力用ｴｸｾﾙｼｰﾄ!W32=10050,"自由形50ｍ",IF(選手ﾃﾞｰﾀ入力用ｴｸｾﾙｼｰﾄ!W32=10100,"自由形100ｍ",IF(選手ﾃﾞｰﾀ入力用ｴｸｾﾙｼｰﾄ!W32=10200,"自由形200ｍ",IF(選手ﾃﾞｰﾀ入力用ｴｸｾﾙｼｰﾄ!W32=20025,"背泳ぎ25ｍ",IF(選手ﾃﾞｰﾀ入力用ｴｸｾﾙｼｰﾄ!W32=20050,"背泳ぎ50ｍ",IF(選手ﾃﾞｰﾀ入力用ｴｸｾﾙｼｰﾄ!W32=20100,"背泳ぎ100ｍ",IF(選手ﾃﾞｰﾀ入力用ｴｸｾﾙｼｰﾄ!W32=20200,"背泳ぎ200ｍ",IF(選手ﾃﾞｰﾀ入力用ｴｸｾﾙｼｰﾄ!W32=30025,"平泳ぎ25ｍ",IF(選手ﾃﾞｰﾀ入力用ｴｸｾﾙｼｰﾄ!W32=30050,"平泳ぎ50ｍ",IF(選手ﾃﾞｰﾀ入力用ｴｸｾﾙｼｰﾄ!W32=30100,"平泳ぎ100ｍ",IF(選手ﾃﾞｰﾀ入力用ｴｸｾﾙｼｰﾄ!W32=30200,"平泳ぎ200ｍ",IF(選手ﾃﾞｰﾀ入力用ｴｸｾﾙｼｰﾄ!W32=40025,"ﾊﾞﾀﾌﾗｲ25ｍ",IF(選手ﾃﾞｰﾀ入力用ｴｸｾﾙｼｰﾄ!W32=40050,"ﾊﾞﾀﾌﾗｲ50ｍ",IF(選手ﾃﾞｰﾀ入力用ｴｸｾﾙｼｰﾄ!W32=40100,"ﾊﾞﾀﾌﾗｲ100ｍ",IF(選手ﾃﾞｰﾀ入力用ｴｸｾﾙｼｰﾄ!W32=40200,"ﾊﾞﾀﾌﾗｲ200ｍ",IF(選手ﾃﾞｰﾀ入力用ｴｸｾﾙｼｰﾄ!W32=50100,"個人メドレー100ｍ",IF(選手ﾃﾞｰﾀ入力用ｴｸｾﾙｼｰﾄ!W32=50200,"個人メドレー200ｍ","コードが違います")))))))))))))))))))</f>
        <v/>
      </c>
      <c r="X32" s="29" t="str">
        <f>IF(選手ﾃﾞｰﾀ入力用ｴｸｾﾙｼｰﾄ!X32="","",ROUND(選手ﾃﾞｰﾀ入力用ｴｸｾﾙｼｰﾄ!X32/100,0)&amp;"分"&amp;ROUNDDOWN(MOD(選手ﾃﾞｰﾀ入力用ｴｸｾﾙｼｰﾄ!X32,100),0)&amp;"秒"&amp;ROUND(MOD(選手ﾃﾞｰﾀ入力用ｴｸｾﾙｼｰﾄ!X32,1)*100,0))</f>
        <v/>
      </c>
      <c r="Y32" s="46" t="str">
        <f>IF(選手ﾃﾞｰﾀ入力用ｴｸｾﾙｼｰﾄ!Y32="","",IF(選手ﾃﾞｰﾀ入力用ｴｸｾﾙｼｰﾄ!Y32=10025,"自由形25ｍ",IF(選手ﾃﾞｰﾀ入力用ｴｸｾﾙｼｰﾄ!Y32=10050,"自由形50ｍ",IF(選手ﾃﾞｰﾀ入力用ｴｸｾﾙｼｰﾄ!Y32=10100,"自由形100ｍ",IF(選手ﾃﾞｰﾀ入力用ｴｸｾﾙｼｰﾄ!Y32=10200,"自由形200ｍ",IF(選手ﾃﾞｰﾀ入力用ｴｸｾﾙｼｰﾄ!Y32=20025,"背泳ぎ25ｍ",IF(選手ﾃﾞｰﾀ入力用ｴｸｾﾙｼｰﾄ!Y32=20050,"背泳ぎ50ｍ",IF(選手ﾃﾞｰﾀ入力用ｴｸｾﾙｼｰﾄ!Y32=20100,"背泳ぎ100ｍ",IF(選手ﾃﾞｰﾀ入力用ｴｸｾﾙｼｰﾄ!Y32=20200,"背泳ぎ200ｍ",IF(選手ﾃﾞｰﾀ入力用ｴｸｾﾙｼｰﾄ!Y32=30025,"平泳ぎ25ｍ",IF(選手ﾃﾞｰﾀ入力用ｴｸｾﾙｼｰﾄ!Y32=30050,"平泳ぎ50ｍ",IF(選手ﾃﾞｰﾀ入力用ｴｸｾﾙｼｰﾄ!Y32=30100,"平泳ぎ100ｍ",IF(選手ﾃﾞｰﾀ入力用ｴｸｾﾙｼｰﾄ!Y32=30200,"平泳ぎ200ｍ",IF(選手ﾃﾞｰﾀ入力用ｴｸｾﾙｼｰﾄ!Y32=40025,"ﾊﾞﾀﾌﾗｲ25ｍ",IF(選手ﾃﾞｰﾀ入力用ｴｸｾﾙｼｰﾄ!Y32=40050,"ﾊﾞﾀﾌﾗｲ50ｍ",IF(選手ﾃﾞｰﾀ入力用ｴｸｾﾙｼｰﾄ!Y32=40100,"ﾊﾞﾀﾌﾗｲ100ｍ",IF(選手ﾃﾞｰﾀ入力用ｴｸｾﾙｼｰﾄ!Y32=40200,"ﾊﾞﾀﾌﾗｲ200ｍ",IF(選手ﾃﾞｰﾀ入力用ｴｸｾﾙｼｰﾄ!Y32=50100,"個人メドレー100ｍ",IF(選手ﾃﾞｰﾀ入力用ｴｸｾﾙｼｰﾄ!Y32=50200,"個人メドレー200ｍ","コードが違います")))))))))))))))))))</f>
        <v/>
      </c>
      <c r="Z32" s="29" t="str">
        <f>IF(選手ﾃﾞｰﾀ入力用ｴｸｾﾙｼｰﾄ!Z32="","",ROUND(選手ﾃﾞｰﾀ入力用ｴｸｾﾙｼｰﾄ!Z32/100,0)&amp;"分"&amp;ROUNDDOWN(MOD(選手ﾃﾞｰﾀ入力用ｴｸｾﾙｼｰﾄ!Z32,100),0)&amp;"秒"&amp;ROUND(MOD(選手ﾃﾞｰﾀ入力用ｴｸｾﾙｼｰﾄ!Z32,1)*100,0))</f>
        <v/>
      </c>
      <c r="AA32" s="46" t="str">
        <f>IF(選手ﾃﾞｰﾀ入力用ｴｸｾﾙｼｰﾄ!AA32="","",IF(選手ﾃﾞｰﾀ入力用ｴｸｾﾙｼｰﾄ!AA32=10025,"自由形25ｍ",IF(選手ﾃﾞｰﾀ入力用ｴｸｾﾙｼｰﾄ!AA32=10050,"自由形50ｍ",IF(選手ﾃﾞｰﾀ入力用ｴｸｾﾙｼｰﾄ!AA32=10100,"自由形100ｍ",IF(選手ﾃﾞｰﾀ入力用ｴｸｾﾙｼｰﾄ!AA32=10200,"自由形200ｍ",IF(選手ﾃﾞｰﾀ入力用ｴｸｾﾙｼｰﾄ!AA32=20025,"背泳ぎ25ｍ",IF(選手ﾃﾞｰﾀ入力用ｴｸｾﾙｼｰﾄ!AA32=20050,"背泳ぎ50ｍ",IF(選手ﾃﾞｰﾀ入力用ｴｸｾﾙｼｰﾄ!AA32=20100,"背泳ぎ100ｍ",IF(選手ﾃﾞｰﾀ入力用ｴｸｾﾙｼｰﾄ!AA32=20200,"背泳ぎ200ｍ",IF(選手ﾃﾞｰﾀ入力用ｴｸｾﾙｼｰﾄ!AA32=30025,"平泳ぎ25ｍ",IF(選手ﾃﾞｰﾀ入力用ｴｸｾﾙｼｰﾄ!AA32=30050,"平泳ぎ50ｍ",IF(選手ﾃﾞｰﾀ入力用ｴｸｾﾙｼｰﾄ!AA32=30100,"平泳ぎ100ｍ",IF(選手ﾃﾞｰﾀ入力用ｴｸｾﾙｼｰﾄ!AA32=30200,"平泳ぎ200ｍ",IF(選手ﾃﾞｰﾀ入力用ｴｸｾﾙｼｰﾄ!AA32=40025,"ﾊﾞﾀﾌﾗｲ25ｍ",IF(選手ﾃﾞｰﾀ入力用ｴｸｾﾙｼｰﾄ!AA32=40050,"ﾊﾞﾀﾌﾗｲ50ｍ",IF(選手ﾃﾞｰﾀ入力用ｴｸｾﾙｼｰﾄ!AA32=40100,"ﾊﾞﾀﾌﾗｲ100ｍ",IF(選手ﾃﾞｰﾀ入力用ｴｸｾﾙｼｰﾄ!AA32=40200,"ﾊﾞﾀﾌﾗｲ200ｍ",IF(選手ﾃﾞｰﾀ入力用ｴｸｾﾙｼｰﾄ!AA32=50100,"個人メドレー100ｍ",IF(選手ﾃﾞｰﾀ入力用ｴｸｾﾙｼｰﾄ!AA32=50200,"個人メドレー200ｍ","コードが違います")))))))))))))))))))</f>
        <v/>
      </c>
      <c r="AB32" s="29" t="str">
        <f>IF(選手ﾃﾞｰﾀ入力用ｴｸｾﾙｼｰﾄ!AB32="","",ROUND(選手ﾃﾞｰﾀ入力用ｴｸｾﾙｼｰﾄ!AB32/100,0)&amp;"分"&amp;ROUNDDOWN(MOD(選手ﾃﾞｰﾀ入力用ｴｸｾﾙｼｰﾄ!AB32,100),0)&amp;"秒"&amp;ROUND(MOD(選手ﾃﾞｰﾀ入力用ｴｸｾﾙｼｰﾄ!AB32,1)*100,0))</f>
        <v/>
      </c>
      <c r="AC32" s="46" t="str">
        <f>IF(選手ﾃﾞｰﾀ入力用ｴｸｾﾙｼｰﾄ!AC32="","",IF(選手ﾃﾞｰﾀ入力用ｴｸｾﾙｼｰﾄ!AC32=10025,"自由形25ｍ",IF(選手ﾃﾞｰﾀ入力用ｴｸｾﾙｼｰﾄ!AC32=10050,"自由形50ｍ",IF(選手ﾃﾞｰﾀ入力用ｴｸｾﾙｼｰﾄ!AC32=10100,"自由形100ｍ",IF(選手ﾃﾞｰﾀ入力用ｴｸｾﾙｼｰﾄ!AC32=10200,"自由形200ｍ",IF(選手ﾃﾞｰﾀ入力用ｴｸｾﾙｼｰﾄ!AC32=20025,"背泳ぎ25ｍ",IF(選手ﾃﾞｰﾀ入力用ｴｸｾﾙｼｰﾄ!AC32=20050,"背泳ぎ50ｍ",IF(選手ﾃﾞｰﾀ入力用ｴｸｾﾙｼｰﾄ!AC32=20100,"背泳ぎ100ｍ",IF(選手ﾃﾞｰﾀ入力用ｴｸｾﾙｼｰﾄ!AC32=20200,"背泳ぎ200ｍ",IF(選手ﾃﾞｰﾀ入力用ｴｸｾﾙｼｰﾄ!AC32=30025,"平泳ぎ25ｍ",IF(選手ﾃﾞｰﾀ入力用ｴｸｾﾙｼｰﾄ!AC32=30050,"平泳ぎ50ｍ",IF(選手ﾃﾞｰﾀ入力用ｴｸｾﾙｼｰﾄ!AC32=30100,"平泳ぎ100ｍ",IF(選手ﾃﾞｰﾀ入力用ｴｸｾﾙｼｰﾄ!AC32=30200,"平泳ぎ200ｍ",IF(選手ﾃﾞｰﾀ入力用ｴｸｾﾙｼｰﾄ!AC32=40025,"ﾊﾞﾀﾌﾗｲ25ｍ",IF(選手ﾃﾞｰﾀ入力用ｴｸｾﾙｼｰﾄ!AC32=40050,"ﾊﾞﾀﾌﾗｲ50ｍ",IF(選手ﾃﾞｰﾀ入力用ｴｸｾﾙｼｰﾄ!AC32=40100,"ﾊﾞﾀﾌﾗｲ100ｍ",IF(選手ﾃﾞｰﾀ入力用ｴｸｾﾙｼｰﾄ!AC32=40200,"ﾊﾞﾀﾌﾗｲ200ｍ",IF(選手ﾃﾞｰﾀ入力用ｴｸｾﾙｼｰﾄ!AC32=50100,"個人メドレー100ｍ",IF(選手ﾃﾞｰﾀ入力用ｴｸｾﾙｼｰﾄ!AC32=50200,"個人メドレー200ｍ","コードが違います")))))))))))))))))))</f>
        <v/>
      </c>
      <c r="AD32" s="29" t="str">
        <f>IF(選手ﾃﾞｰﾀ入力用ｴｸｾﾙｼｰﾄ!AD32="","",ROUND(選手ﾃﾞｰﾀ入力用ｴｸｾﾙｼｰﾄ!AD32/100,0)&amp;"分"&amp;ROUNDDOWN(MOD(選手ﾃﾞｰﾀ入力用ｴｸｾﾙｼｰﾄ!AD32,100),0)&amp;"秒"&amp;ROUND(MOD(選手ﾃﾞｰﾀ入力用ｴｸｾﾙｼｰﾄ!AD32,1)*100,0))</f>
        <v/>
      </c>
      <c r="AE32" s="46" t="str">
        <f>IF(選手ﾃﾞｰﾀ入力用ｴｸｾﾙｼｰﾄ!AE32="","",IF(選手ﾃﾞｰﾀ入力用ｴｸｾﾙｼｰﾄ!AE32=10025,"自由形25ｍ",IF(選手ﾃﾞｰﾀ入力用ｴｸｾﾙｼｰﾄ!AE32=10050,"自由形50ｍ",IF(選手ﾃﾞｰﾀ入力用ｴｸｾﾙｼｰﾄ!AE32=10100,"自由形100ｍ",IF(選手ﾃﾞｰﾀ入力用ｴｸｾﾙｼｰﾄ!AE32=10200,"自由形200ｍ",IF(選手ﾃﾞｰﾀ入力用ｴｸｾﾙｼｰﾄ!AE32=20025,"背泳ぎ25ｍ",IF(選手ﾃﾞｰﾀ入力用ｴｸｾﾙｼｰﾄ!AE32=20050,"背泳ぎ50ｍ",IF(選手ﾃﾞｰﾀ入力用ｴｸｾﾙｼｰﾄ!AE32=20100,"背泳ぎ100ｍ",IF(選手ﾃﾞｰﾀ入力用ｴｸｾﾙｼｰﾄ!AE32=20200,"背泳ぎ200ｍ",IF(選手ﾃﾞｰﾀ入力用ｴｸｾﾙｼｰﾄ!AE32=30025,"平泳ぎ25ｍ",IF(選手ﾃﾞｰﾀ入力用ｴｸｾﾙｼｰﾄ!AE32=30050,"平泳ぎ50ｍ",IF(選手ﾃﾞｰﾀ入力用ｴｸｾﾙｼｰﾄ!AE32=30100,"平泳ぎ100ｍ",IF(選手ﾃﾞｰﾀ入力用ｴｸｾﾙｼｰﾄ!AE32=30200,"平泳ぎ200ｍ",IF(選手ﾃﾞｰﾀ入力用ｴｸｾﾙｼｰﾄ!AE32=40025,"ﾊﾞﾀﾌﾗｲ25ｍ",IF(選手ﾃﾞｰﾀ入力用ｴｸｾﾙｼｰﾄ!AE32=40050,"ﾊﾞﾀﾌﾗｲ50ｍ",IF(選手ﾃﾞｰﾀ入力用ｴｸｾﾙｼｰﾄ!AE32=40100,"ﾊﾞﾀﾌﾗｲ100ｍ",IF(選手ﾃﾞｰﾀ入力用ｴｸｾﾙｼｰﾄ!AE32=40200,"ﾊﾞﾀﾌﾗｲ200ｍ",IF(選手ﾃﾞｰﾀ入力用ｴｸｾﾙｼｰﾄ!AE32=50100,"個人メドレー100ｍ",IF(選手ﾃﾞｰﾀ入力用ｴｸｾﾙｼｰﾄ!AE32=50200,"個人メドレー200ｍ","コードが違います")))))))))))))))))))</f>
        <v/>
      </c>
      <c r="AF32" s="32" t="str">
        <f>IF(選手ﾃﾞｰﾀ入力用ｴｸｾﾙｼｰﾄ!AF32="","",ROUND(選手ﾃﾞｰﾀ入力用ｴｸｾﾙｼｰﾄ!AF32/100,0)&amp;"分"&amp;ROUNDDOWN(MOD(選手ﾃﾞｰﾀ入力用ｴｸｾﾙｼｰﾄ!AF32,100),0)&amp;"秒"&amp;ROUND(MOD(選手ﾃﾞｰﾀ入力用ｴｸｾﾙｼｰﾄ!AF32,1)*100,0))</f>
        <v/>
      </c>
    </row>
    <row r="33" spans="1:33" ht="15.6" customHeight="1" x14ac:dyDescent="0.15">
      <c r="A33" s="1"/>
      <c r="B33" s="19"/>
      <c r="C33" s="9" t="str">
        <f>IF(選手ﾃﾞｰﾀ入力用ｴｸｾﾙｼｰﾄ!C33=1,"男性",IF(選手ﾃﾞｰﾀ入力用ｴｸｾﾙｼｰﾄ!C33=2,"女性",""))</f>
        <v/>
      </c>
      <c r="D33" s="57" t="str">
        <f>IF(選手ﾃﾞｰﾀ入力用ｴｸｾﾙｼｰﾄ!D33="","",選手ﾃﾞｰﾀ入力用ｴｸｾﾙｼｰﾄ!D33)</f>
        <v/>
      </c>
      <c r="E33" s="43" t="str">
        <f>IF(選手ﾃﾞｰﾀ入力用ｴｸｾﾙｼｰﾄ!E33="","",選手ﾃﾞｰﾀ入力用ｴｸｾﾙｼｰﾄ!E33)</f>
        <v/>
      </c>
      <c r="F33" s="9" t="str">
        <f>IF(選手ﾃﾞｰﾀ入力用ｴｸｾﾙｼｰﾄ!F33="","",ROUND(選手ﾃﾞｰﾀ入力用ｴｸｾﾙｼｰﾄ!F33/10000,0)&amp;"年"&amp;ROUNDDOWN(MOD(選手ﾃﾞｰﾀ入力用ｴｸｾﾙｼｰﾄ!F33,10000)/100,0)&amp;"月"&amp;MOD(選手ﾃﾞｰﾀ入力用ｴｸｾﾙｼｰﾄ!F33,100)&amp;"日")</f>
        <v/>
      </c>
      <c r="G33" s="11"/>
      <c r="H33" s="11"/>
      <c r="I33" s="57" t="str">
        <f>IF(選手ﾃﾞｰﾀ入力用ｴｸｾﾙｼｰﾄ!I33="","",IF(選手ﾃﾞｰﾀ入力用ｴｸｾﾙｼｰﾄ!I33=1,"18歳～24歳",IF(選手ﾃﾞｰﾀ入力用ｴｸｾﾙｼｰﾄ!I33=2,"25歳～29歳",IF(選手ﾃﾞｰﾀ入力用ｴｸｾﾙｼｰﾄ!I33=3,"30歳～34歳",IF(選手ﾃﾞｰﾀ入力用ｴｸｾﾙｼｰﾄ!I33=4,"35歳～39歳",IF(選手ﾃﾞｰﾀ入力用ｴｸｾﾙｼｰﾄ!I33=5,"40歳～44歳",IF(選手ﾃﾞｰﾀ入力用ｴｸｾﾙｼｰﾄ!I33=6,"45歳～49歳",IF(選手ﾃﾞｰﾀ入力用ｴｸｾﾙｼｰﾄ!I33=7,"50歳～54歳",IF(選手ﾃﾞｰﾀ入力用ｴｸｾﾙｼｰﾄ!I33=8,"55歳～59歳",IF(選手ﾃﾞｰﾀ入力用ｴｸｾﾙｼｰﾄ!I33=9,"60歳～64歳",IF(選手ﾃﾞｰﾀ入力用ｴｸｾﾙｼｰﾄ!I33=10,"65歳～69歳",IF(選手ﾃﾞｰﾀ入力用ｴｸｾﾙｼｰﾄ!I33=11,"70歳～74歳",IF(選手ﾃﾞｰﾀ入力用ｴｸｾﾙｼｰﾄ!I33=12,"75歳～79歳",IF(選手ﾃﾞｰﾀ入力用ｴｸｾﾙｼｰﾄ!I33=13,"80歳以上","コードが違います"))))))))))))))</f>
        <v/>
      </c>
      <c r="J33" s="9" t="str">
        <f>IF(選手ﾃﾞｰﾀ入力用ｴｸｾﾙｼｰﾄ!J33="","",選手ﾃﾞｰﾀ入力用ｴｸｾﾙｼｰﾄ!J33)</f>
        <v/>
      </c>
      <c r="K33" s="9" t="str">
        <f>IF(選手ﾃﾞｰﾀ入力用ｴｸｾﾙｼｰﾄ!K33="","",選手ﾃﾞｰﾀ入力用ｴｸｾﾙｼｰﾄ!K33)</f>
        <v/>
      </c>
      <c r="L33" s="9" t="str">
        <f>IF(選手ﾃﾞｰﾀ入力用ｴｸｾﾙｼｰﾄ!L33="","",選手ﾃﾞｰﾀ入力用ｴｸｾﾙｼｰﾄ!L33)</f>
        <v/>
      </c>
      <c r="M33" s="9" t="str">
        <f>IF(選手ﾃﾞｰﾀ入力用ｴｸｾﾙｼｰﾄ!M33="","",選手ﾃﾞｰﾀ入力用ｴｸｾﾙｼｰﾄ!M33)</f>
        <v/>
      </c>
      <c r="N33" s="9" t="str">
        <f>IF(選手ﾃﾞｰﾀ入力用ｴｸｾﾙｼｰﾄ!N33="","",選手ﾃﾞｰﾀ入力用ｴｸｾﾙｼｰﾄ!N33)</f>
        <v/>
      </c>
      <c r="O33" s="11"/>
      <c r="P33" s="11"/>
      <c r="Q33" s="11"/>
      <c r="R33" s="24" t="str">
        <f>IF(選手ﾃﾞｰﾀ入力用ｴｸｾﾙｼｰﾄ!R33="","",選手ﾃﾞｰﾀ入力用ｴｸｾﾙｼｰﾄ!R33)</f>
        <v/>
      </c>
      <c r="S33" s="46" t="str">
        <f>IF(選手ﾃﾞｰﾀ入力用ｴｸｾﾙｼｰﾄ!S33="","",IF(選手ﾃﾞｰﾀ入力用ｴｸｾﾙｼｰﾄ!S33=10025,"自由形25ｍ",IF(選手ﾃﾞｰﾀ入力用ｴｸｾﾙｼｰﾄ!S33=10050,"自由形50ｍ",IF(選手ﾃﾞｰﾀ入力用ｴｸｾﾙｼｰﾄ!S33=10100,"自由形100ｍ",IF(選手ﾃﾞｰﾀ入力用ｴｸｾﾙｼｰﾄ!S33=10200,"自由形200ｍ",IF(選手ﾃﾞｰﾀ入力用ｴｸｾﾙｼｰﾄ!S33=20025,"背泳ぎ25ｍ",IF(選手ﾃﾞｰﾀ入力用ｴｸｾﾙｼｰﾄ!S33=20050,"背泳ぎ50ｍ",IF(選手ﾃﾞｰﾀ入力用ｴｸｾﾙｼｰﾄ!S33=20100,"背泳ぎ100ｍ",IF(選手ﾃﾞｰﾀ入力用ｴｸｾﾙｼｰﾄ!S33=20200,"背泳ぎ200ｍ",IF(選手ﾃﾞｰﾀ入力用ｴｸｾﾙｼｰﾄ!S33=30025,"平泳ぎ25ｍ",IF(選手ﾃﾞｰﾀ入力用ｴｸｾﾙｼｰﾄ!S33=30050,"平泳ぎ50ｍ",IF(選手ﾃﾞｰﾀ入力用ｴｸｾﾙｼｰﾄ!S33=30100,"平泳ぎ100ｍ",IF(選手ﾃﾞｰﾀ入力用ｴｸｾﾙｼｰﾄ!S33=30200,"平泳ぎ200ｍ",IF(選手ﾃﾞｰﾀ入力用ｴｸｾﾙｼｰﾄ!S33=40025,"ﾊﾞﾀﾌﾗｲ25ｍ",IF(選手ﾃﾞｰﾀ入力用ｴｸｾﾙｼｰﾄ!S33=40050,"ﾊﾞﾀﾌﾗｲ50ｍ",IF(選手ﾃﾞｰﾀ入力用ｴｸｾﾙｼｰﾄ!S33=40100,"ﾊﾞﾀﾌﾗｲ100ｍ",IF(選手ﾃﾞｰﾀ入力用ｴｸｾﾙｼｰﾄ!S33=40200,"ﾊﾞﾀﾌﾗｲ200ｍ",IF(選手ﾃﾞｰﾀ入力用ｴｸｾﾙｼｰﾄ!S33=50100,"個人メドレー100ｍ",IF(選手ﾃﾞｰﾀ入力用ｴｸｾﾙｼｰﾄ!S33=50200,"個人メドレー200ｍ","コードが違います")))))))))))))))))))</f>
        <v/>
      </c>
      <c r="T33" s="53" t="str">
        <f>IF(選手ﾃﾞｰﾀ入力用ｴｸｾﾙｼｰﾄ!T33="","",ROUND(選手ﾃﾞｰﾀ入力用ｴｸｾﾙｼｰﾄ!T33/100,0)&amp;"分"&amp;ROUNDDOWN(MOD(選手ﾃﾞｰﾀ入力用ｴｸｾﾙｼｰﾄ!T33,100),0)&amp;"秒"&amp;ROUND(MOD(選手ﾃﾞｰﾀ入力用ｴｸｾﾙｼｰﾄ!T33,1)*100,0))</f>
        <v/>
      </c>
      <c r="U33" s="46" t="str">
        <f>IF(選手ﾃﾞｰﾀ入力用ｴｸｾﾙｼｰﾄ!U33="","",IF(選手ﾃﾞｰﾀ入力用ｴｸｾﾙｼｰﾄ!U33=10025,"自由形25ｍ",IF(選手ﾃﾞｰﾀ入力用ｴｸｾﾙｼｰﾄ!U33=10050,"自由形50ｍ",IF(選手ﾃﾞｰﾀ入力用ｴｸｾﾙｼｰﾄ!U33=10100,"自由形100ｍ",IF(選手ﾃﾞｰﾀ入力用ｴｸｾﾙｼｰﾄ!U33=10200,"自由形200ｍ",IF(選手ﾃﾞｰﾀ入力用ｴｸｾﾙｼｰﾄ!U33=20025,"背泳ぎ25ｍ",IF(選手ﾃﾞｰﾀ入力用ｴｸｾﾙｼｰﾄ!U33=20050,"背泳ぎ50ｍ",IF(選手ﾃﾞｰﾀ入力用ｴｸｾﾙｼｰﾄ!U33=20100,"背泳ぎ100ｍ",IF(選手ﾃﾞｰﾀ入力用ｴｸｾﾙｼｰﾄ!U33=20200,"背泳ぎ200ｍ",IF(選手ﾃﾞｰﾀ入力用ｴｸｾﾙｼｰﾄ!U33=30025,"平泳ぎ25ｍ",IF(選手ﾃﾞｰﾀ入力用ｴｸｾﾙｼｰﾄ!U33=30050,"平泳ぎ50ｍ",IF(選手ﾃﾞｰﾀ入力用ｴｸｾﾙｼｰﾄ!U33=30100,"平泳ぎ100ｍ",IF(選手ﾃﾞｰﾀ入力用ｴｸｾﾙｼｰﾄ!U33=30200,"平泳ぎ200ｍ",IF(選手ﾃﾞｰﾀ入力用ｴｸｾﾙｼｰﾄ!U33=40025,"ﾊﾞﾀﾌﾗｲ25ｍ",IF(選手ﾃﾞｰﾀ入力用ｴｸｾﾙｼｰﾄ!U33=40050,"ﾊﾞﾀﾌﾗｲ50ｍ",IF(選手ﾃﾞｰﾀ入力用ｴｸｾﾙｼｰﾄ!U33=40100,"ﾊﾞﾀﾌﾗｲ100ｍ",IF(選手ﾃﾞｰﾀ入力用ｴｸｾﾙｼｰﾄ!U33=40200,"ﾊﾞﾀﾌﾗｲ200ｍ",IF(選手ﾃﾞｰﾀ入力用ｴｸｾﾙｼｰﾄ!U33=50100,"個人メドレー100ｍ",IF(選手ﾃﾞｰﾀ入力用ｴｸｾﾙｼｰﾄ!U33=50200,"個人メドレー200ｍ","コードが違います")))))))))))))))))))</f>
        <v/>
      </c>
      <c r="V33" s="29" t="str">
        <f>IF(選手ﾃﾞｰﾀ入力用ｴｸｾﾙｼｰﾄ!V33="","",ROUND(選手ﾃﾞｰﾀ入力用ｴｸｾﾙｼｰﾄ!V33/100,0)&amp;"分"&amp;ROUNDDOWN(MOD(選手ﾃﾞｰﾀ入力用ｴｸｾﾙｼｰﾄ!V33,100),0)&amp;"秒"&amp;ROUND(MOD(選手ﾃﾞｰﾀ入力用ｴｸｾﾙｼｰﾄ!V33,1)*100,0))</f>
        <v/>
      </c>
      <c r="W33" s="46" t="str">
        <f>IF(選手ﾃﾞｰﾀ入力用ｴｸｾﾙｼｰﾄ!W33="","",IF(選手ﾃﾞｰﾀ入力用ｴｸｾﾙｼｰﾄ!W33=10025,"自由形25ｍ",IF(選手ﾃﾞｰﾀ入力用ｴｸｾﾙｼｰﾄ!W33=10050,"自由形50ｍ",IF(選手ﾃﾞｰﾀ入力用ｴｸｾﾙｼｰﾄ!W33=10100,"自由形100ｍ",IF(選手ﾃﾞｰﾀ入力用ｴｸｾﾙｼｰﾄ!W33=10200,"自由形200ｍ",IF(選手ﾃﾞｰﾀ入力用ｴｸｾﾙｼｰﾄ!W33=20025,"背泳ぎ25ｍ",IF(選手ﾃﾞｰﾀ入力用ｴｸｾﾙｼｰﾄ!W33=20050,"背泳ぎ50ｍ",IF(選手ﾃﾞｰﾀ入力用ｴｸｾﾙｼｰﾄ!W33=20100,"背泳ぎ100ｍ",IF(選手ﾃﾞｰﾀ入力用ｴｸｾﾙｼｰﾄ!W33=20200,"背泳ぎ200ｍ",IF(選手ﾃﾞｰﾀ入力用ｴｸｾﾙｼｰﾄ!W33=30025,"平泳ぎ25ｍ",IF(選手ﾃﾞｰﾀ入力用ｴｸｾﾙｼｰﾄ!W33=30050,"平泳ぎ50ｍ",IF(選手ﾃﾞｰﾀ入力用ｴｸｾﾙｼｰﾄ!W33=30100,"平泳ぎ100ｍ",IF(選手ﾃﾞｰﾀ入力用ｴｸｾﾙｼｰﾄ!W33=30200,"平泳ぎ200ｍ",IF(選手ﾃﾞｰﾀ入力用ｴｸｾﾙｼｰﾄ!W33=40025,"ﾊﾞﾀﾌﾗｲ25ｍ",IF(選手ﾃﾞｰﾀ入力用ｴｸｾﾙｼｰﾄ!W33=40050,"ﾊﾞﾀﾌﾗｲ50ｍ",IF(選手ﾃﾞｰﾀ入力用ｴｸｾﾙｼｰﾄ!W33=40100,"ﾊﾞﾀﾌﾗｲ100ｍ",IF(選手ﾃﾞｰﾀ入力用ｴｸｾﾙｼｰﾄ!W33=40200,"ﾊﾞﾀﾌﾗｲ200ｍ",IF(選手ﾃﾞｰﾀ入力用ｴｸｾﾙｼｰﾄ!W33=50100,"個人メドレー100ｍ",IF(選手ﾃﾞｰﾀ入力用ｴｸｾﾙｼｰﾄ!W33=50200,"個人メドレー200ｍ","コードが違います")))))))))))))))))))</f>
        <v/>
      </c>
      <c r="X33" s="29" t="str">
        <f>IF(選手ﾃﾞｰﾀ入力用ｴｸｾﾙｼｰﾄ!X33="","",ROUND(選手ﾃﾞｰﾀ入力用ｴｸｾﾙｼｰﾄ!X33/100,0)&amp;"分"&amp;ROUNDDOWN(MOD(選手ﾃﾞｰﾀ入力用ｴｸｾﾙｼｰﾄ!X33,100),0)&amp;"秒"&amp;ROUND(MOD(選手ﾃﾞｰﾀ入力用ｴｸｾﾙｼｰﾄ!X33,1)*100,0))</f>
        <v/>
      </c>
      <c r="Y33" s="46" t="str">
        <f>IF(選手ﾃﾞｰﾀ入力用ｴｸｾﾙｼｰﾄ!Y33="","",IF(選手ﾃﾞｰﾀ入力用ｴｸｾﾙｼｰﾄ!Y33=10025,"自由形25ｍ",IF(選手ﾃﾞｰﾀ入力用ｴｸｾﾙｼｰﾄ!Y33=10050,"自由形50ｍ",IF(選手ﾃﾞｰﾀ入力用ｴｸｾﾙｼｰﾄ!Y33=10100,"自由形100ｍ",IF(選手ﾃﾞｰﾀ入力用ｴｸｾﾙｼｰﾄ!Y33=10200,"自由形200ｍ",IF(選手ﾃﾞｰﾀ入力用ｴｸｾﾙｼｰﾄ!Y33=20025,"背泳ぎ25ｍ",IF(選手ﾃﾞｰﾀ入力用ｴｸｾﾙｼｰﾄ!Y33=20050,"背泳ぎ50ｍ",IF(選手ﾃﾞｰﾀ入力用ｴｸｾﾙｼｰﾄ!Y33=20100,"背泳ぎ100ｍ",IF(選手ﾃﾞｰﾀ入力用ｴｸｾﾙｼｰﾄ!Y33=20200,"背泳ぎ200ｍ",IF(選手ﾃﾞｰﾀ入力用ｴｸｾﾙｼｰﾄ!Y33=30025,"平泳ぎ25ｍ",IF(選手ﾃﾞｰﾀ入力用ｴｸｾﾙｼｰﾄ!Y33=30050,"平泳ぎ50ｍ",IF(選手ﾃﾞｰﾀ入力用ｴｸｾﾙｼｰﾄ!Y33=30100,"平泳ぎ100ｍ",IF(選手ﾃﾞｰﾀ入力用ｴｸｾﾙｼｰﾄ!Y33=30200,"平泳ぎ200ｍ",IF(選手ﾃﾞｰﾀ入力用ｴｸｾﾙｼｰﾄ!Y33=40025,"ﾊﾞﾀﾌﾗｲ25ｍ",IF(選手ﾃﾞｰﾀ入力用ｴｸｾﾙｼｰﾄ!Y33=40050,"ﾊﾞﾀﾌﾗｲ50ｍ",IF(選手ﾃﾞｰﾀ入力用ｴｸｾﾙｼｰﾄ!Y33=40100,"ﾊﾞﾀﾌﾗｲ100ｍ",IF(選手ﾃﾞｰﾀ入力用ｴｸｾﾙｼｰﾄ!Y33=40200,"ﾊﾞﾀﾌﾗｲ200ｍ",IF(選手ﾃﾞｰﾀ入力用ｴｸｾﾙｼｰﾄ!Y33=50100,"個人メドレー100ｍ",IF(選手ﾃﾞｰﾀ入力用ｴｸｾﾙｼｰﾄ!Y33=50200,"個人メドレー200ｍ","コードが違います")))))))))))))))))))</f>
        <v/>
      </c>
      <c r="Z33" s="29" t="str">
        <f>IF(選手ﾃﾞｰﾀ入力用ｴｸｾﾙｼｰﾄ!Z33="","",ROUND(選手ﾃﾞｰﾀ入力用ｴｸｾﾙｼｰﾄ!Z33/100,0)&amp;"分"&amp;ROUNDDOWN(MOD(選手ﾃﾞｰﾀ入力用ｴｸｾﾙｼｰﾄ!Z33,100),0)&amp;"秒"&amp;ROUND(MOD(選手ﾃﾞｰﾀ入力用ｴｸｾﾙｼｰﾄ!Z33,1)*100,0))</f>
        <v/>
      </c>
      <c r="AA33" s="46" t="str">
        <f>IF(選手ﾃﾞｰﾀ入力用ｴｸｾﾙｼｰﾄ!AA33="","",IF(選手ﾃﾞｰﾀ入力用ｴｸｾﾙｼｰﾄ!AA33=10025,"自由形25ｍ",IF(選手ﾃﾞｰﾀ入力用ｴｸｾﾙｼｰﾄ!AA33=10050,"自由形50ｍ",IF(選手ﾃﾞｰﾀ入力用ｴｸｾﾙｼｰﾄ!AA33=10100,"自由形100ｍ",IF(選手ﾃﾞｰﾀ入力用ｴｸｾﾙｼｰﾄ!AA33=10200,"自由形200ｍ",IF(選手ﾃﾞｰﾀ入力用ｴｸｾﾙｼｰﾄ!AA33=20025,"背泳ぎ25ｍ",IF(選手ﾃﾞｰﾀ入力用ｴｸｾﾙｼｰﾄ!AA33=20050,"背泳ぎ50ｍ",IF(選手ﾃﾞｰﾀ入力用ｴｸｾﾙｼｰﾄ!AA33=20100,"背泳ぎ100ｍ",IF(選手ﾃﾞｰﾀ入力用ｴｸｾﾙｼｰﾄ!AA33=20200,"背泳ぎ200ｍ",IF(選手ﾃﾞｰﾀ入力用ｴｸｾﾙｼｰﾄ!AA33=30025,"平泳ぎ25ｍ",IF(選手ﾃﾞｰﾀ入力用ｴｸｾﾙｼｰﾄ!AA33=30050,"平泳ぎ50ｍ",IF(選手ﾃﾞｰﾀ入力用ｴｸｾﾙｼｰﾄ!AA33=30100,"平泳ぎ100ｍ",IF(選手ﾃﾞｰﾀ入力用ｴｸｾﾙｼｰﾄ!AA33=30200,"平泳ぎ200ｍ",IF(選手ﾃﾞｰﾀ入力用ｴｸｾﾙｼｰﾄ!AA33=40025,"ﾊﾞﾀﾌﾗｲ25ｍ",IF(選手ﾃﾞｰﾀ入力用ｴｸｾﾙｼｰﾄ!AA33=40050,"ﾊﾞﾀﾌﾗｲ50ｍ",IF(選手ﾃﾞｰﾀ入力用ｴｸｾﾙｼｰﾄ!AA33=40100,"ﾊﾞﾀﾌﾗｲ100ｍ",IF(選手ﾃﾞｰﾀ入力用ｴｸｾﾙｼｰﾄ!AA33=40200,"ﾊﾞﾀﾌﾗｲ200ｍ",IF(選手ﾃﾞｰﾀ入力用ｴｸｾﾙｼｰﾄ!AA33=50100,"個人メドレー100ｍ",IF(選手ﾃﾞｰﾀ入力用ｴｸｾﾙｼｰﾄ!AA33=50200,"個人メドレー200ｍ","コードが違います")))))))))))))))))))</f>
        <v/>
      </c>
      <c r="AB33" s="29" t="str">
        <f>IF(選手ﾃﾞｰﾀ入力用ｴｸｾﾙｼｰﾄ!AB33="","",ROUND(選手ﾃﾞｰﾀ入力用ｴｸｾﾙｼｰﾄ!AB33/100,0)&amp;"分"&amp;ROUNDDOWN(MOD(選手ﾃﾞｰﾀ入力用ｴｸｾﾙｼｰﾄ!AB33,100),0)&amp;"秒"&amp;ROUND(MOD(選手ﾃﾞｰﾀ入力用ｴｸｾﾙｼｰﾄ!AB33,1)*100,0))</f>
        <v/>
      </c>
      <c r="AC33" s="46" t="str">
        <f>IF(選手ﾃﾞｰﾀ入力用ｴｸｾﾙｼｰﾄ!AC33="","",IF(選手ﾃﾞｰﾀ入力用ｴｸｾﾙｼｰﾄ!AC33=10025,"自由形25ｍ",IF(選手ﾃﾞｰﾀ入力用ｴｸｾﾙｼｰﾄ!AC33=10050,"自由形50ｍ",IF(選手ﾃﾞｰﾀ入力用ｴｸｾﾙｼｰﾄ!AC33=10100,"自由形100ｍ",IF(選手ﾃﾞｰﾀ入力用ｴｸｾﾙｼｰﾄ!AC33=10200,"自由形200ｍ",IF(選手ﾃﾞｰﾀ入力用ｴｸｾﾙｼｰﾄ!AC33=20025,"背泳ぎ25ｍ",IF(選手ﾃﾞｰﾀ入力用ｴｸｾﾙｼｰﾄ!AC33=20050,"背泳ぎ50ｍ",IF(選手ﾃﾞｰﾀ入力用ｴｸｾﾙｼｰﾄ!AC33=20100,"背泳ぎ100ｍ",IF(選手ﾃﾞｰﾀ入力用ｴｸｾﾙｼｰﾄ!AC33=20200,"背泳ぎ200ｍ",IF(選手ﾃﾞｰﾀ入力用ｴｸｾﾙｼｰﾄ!AC33=30025,"平泳ぎ25ｍ",IF(選手ﾃﾞｰﾀ入力用ｴｸｾﾙｼｰﾄ!AC33=30050,"平泳ぎ50ｍ",IF(選手ﾃﾞｰﾀ入力用ｴｸｾﾙｼｰﾄ!AC33=30100,"平泳ぎ100ｍ",IF(選手ﾃﾞｰﾀ入力用ｴｸｾﾙｼｰﾄ!AC33=30200,"平泳ぎ200ｍ",IF(選手ﾃﾞｰﾀ入力用ｴｸｾﾙｼｰﾄ!AC33=40025,"ﾊﾞﾀﾌﾗｲ25ｍ",IF(選手ﾃﾞｰﾀ入力用ｴｸｾﾙｼｰﾄ!AC33=40050,"ﾊﾞﾀﾌﾗｲ50ｍ",IF(選手ﾃﾞｰﾀ入力用ｴｸｾﾙｼｰﾄ!AC33=40100,"ﾊﾞﾀﾌﾗｲ100ｍ",IF(選手ﾃﾞｰﾀ入力用ｴｸｾﾙｼｰﾄ!AC33=40200,"ﾊﾞﾀﾌﾗｲ200ｍ",IF(選手ﾃﾞｰﾀ入力用ｴｸｾﾙｼｰﾄ!AC33=50100,"個人メドレー100ｍ",IF(選手ﾃﾞｰﾀ入力用ｴｸｾﾙｼｰﾄ!AC33=50200,"個人メドレー200ｍ","コードが違います")))))))))))))))))))</f>
        <v/>
      </c>
      <c r="AD33" s="29" t="str">
        <f>IF(選手ﾃﾞｰﾀ入力用ｴｸｾﾙｼｰﾄ!AD33="","",ROUND(選手ﾃﾞｰﾀ入力用ｴｸｾﾙｼｰﾄ!AD33/100,0)&amp;"分"&amp;ROUNDDOWN(MOD(選手ﾃﾞｰﾀ入力用ｴｸｾﾙｼｰﾄ!AD33,100),0)&amp;"秒"&amp;ROUND(MOD(選手ﾃﾞｰﾀ入力用ｴｸｾﾙｼｰﾄ!AD33,1)*100,0))</f>
        <v/>
      </c>
      <c r="AE33" s="46" t="str">
        <f>IF(選手ﾃﾞｰﾀ入力用ｴｸｾﾙｼｰﾄ!AE33="","",IF(選手ﾃﾞｰﾀ入力用ｴｸｾﾙｼｰﾄ!AE33=10025,"自由形25ｍ",IF(選手ﾃﾞｰﾀ入力用ｴｸｾﾙｼｰﾄ!AE33=10050,"自由形50ｍ",IF(選手ﾃﾞｰﾀ入力用ｴｸｾﾙｼｰﾄ!AE33=10100,"自由形100ｍ",IF(選手ﾃﾞｰﾀ入力用ｴｸｾﾙｼｰﾄ!AE33=10200,"自由形200ｍ",IF(選手ﾃﾞｰﾀ入力用ｴｸｾﾙｼｰﾄ!AE33=20025,"背泳ぎ25ｍ",IF(選手ﾃﾞｰﾀ入力用ｴｸｾﾙｼｰﾄ!AE33=20050,"背泳ぎ50ｍ",IF(選手ﾃﾞｰﾀ入力用ｴｸｾﾙｼｰﾄ!AE33=20100,"背泳ぎ100ｍ",IF(選手ﾃﾞｰﾀ入力用ｴｸｾﾙｼｰﾄ!AE33=20200,"背泳ぎ200ｍ",IF(選手ﾃﾞｰﾀ入力用ｴｸｾﾙｼｰﾄ!AE33=30025,"平泳ぎ25ｍ",IF(選手ﾃﾞｰﾀ入力用ｴｸｾﾙｼｰﾄ!AE33=30050,"平泳ぎ50ｍ",IF(選手ﾃﾞｰﾀ入力用ｴｸｾﾙｼｰﾄ!AE33=30100,"平泳ぎ100ｍ",IF(選手ﾃﾞｰﾀ入力用ｴｸｾﾙｼｰﾄ!AE33=30200,"平泳ぎ200ｍ",IF(選手ﾃﾞｰﾀ入力用ｴｸｾﾙｼｰﾄ!AE33=40025,"ﾊﾞﾀﾌﾗｲ25ｍ",IF(選手ﾃﾞｰﾀ入力用ｴｸｾﾙｼｰﾄ!AE33=40050,"ﾊﾞﾀﾌﾗｲ50ｍ",IF(選手ﾃﾞｰﾀ入力用ｴｸｾﾙｼｰﾄ!AE33=40100,"ﾊﾞﾀﾌﾗｲ100ｍ",IF(選手ﾃﾞｰﾀ入力用ｴｸｾﾙｼｰﾄ!AE33=40200,"ﾊﾞﾀﾌﾗｲ200ｍ",IF(選手ﾃﾞｰﾀ入力用ｴｸｾﾙｼｰﾄ!AE33=50100,"個人メドレー100ｍ",IF(選手ﾃﾞｰﾀ入力用ｴｸｾﾙｼｰﾄ!AE33=50200,"個人メドレー200ｍ","コードが違います")))))))))))))))))))</f>
        <v/>
      </c>
      <c r="AF33" s="32" t="str">
        <f>IF(選手ﾃﾞｰﾀ入力用ｴｸｾﾙｼｰﾄ!AF33="","",ROUND(選手ﾃﾞｰﾀ入力用ｴｸｾﾙｼｰﾄ!AF33/100,0)&amp;"分"&amp;ROUNDDOWN(MOD(選手ﾃﾞｰﾀ入力用ｴｸｾﾙｼｰﾄ!AF33,100),0)&amp;"秒"&amp;ROUND(MOD(選手ﾃﾞｰﾀ入力用ｴｸｾﾙｼｰﾄ!AF33,1)*100,0))</f>
        <v/>
      </c>
    </row>
    <row r="34" spans="1:33" ht="15.6" customHeight="1" thickBot="1" x14ac:dyDescent="0.2">
      <c r="A34" s="1"/>
      <c r="B34" s="20"/>
      <c r="C34" s="13" t="str">
        <f>IF(選手ﾃﾞｰﾀ入力用ｴｸｾﾙｼｰﾄ!C34=1,"男性",IF(選手ﾃﾞｰﾀ入力用ｴｸｾﾙｼｰﾄ!C34=2,"女性",""))</f>
        <v/>
      </c>
      <c r="D34" s="58" t="str">
        <f>IF(選手ﾃﾞｰﾀ入力用ｴｸｾﾙｼｰﾄ!D34="","",選手ﾃﾞｰﾀ入力用ｴｸｾﾙｼｰﾄ!D34)</f>
        <v/>
      </c>
      <c r="E34" s="44" t="str">
        <f>IF(選手ﾃﾞｰﾀ入力用ｴｸｾﾙｼｰﾄ!E34="","",選手ﾃﾞｰﾀ入力用ｴｸｾﾙｼｰﾄ!E34)</f>
        <v/>
      </c>
      <c r="F34" s="13" t="str">
        <f>IF(選手ﾃﾞｰﾀ入力用ｴｸｾﾙｼｰﾄ!F34="","",ROUND(選手ﾃﾞｰﾀ入力用ｴｸｾﾙｼｰﾄ!F34/10000,0)&amp;"年"&amp;ROUNDDOWN(MOD(選手ﾃﾞｰﾀ入力用ｴｸｾﾙｼｰﾄ!F34,10000)/100,0)&amp;"月"&amp;MOD(選手ﾃﾞｰﾀ入力用ｴｸｾﾙｼｰﾄ!F34,100)&amp;"日")</f>
        <v/>
      </c>
      <c r="G34" s="15"/>
      <c r="H34" s="15"/>
      <c r="I34" s="58" t="str">
        <f>IF(選手ﾃﾞｰﾀ入力用ｴｸｾﾙｼｰﾄ!I34="","",IF(選手ﾃﾞｰﾀ入力用ｴｸｾﾙｼｰﾄ!I34=1,"18歳～24歳",IF(選手ﾃﾞｰﾀ入力用ｴｸｾﾙｼｰﾄ!I34=2,"25歳～29歳",IF(選手ﾃﾞｰﾀ入力用ｴｸｾﾙｼｰﾄ!I34=3,"30歳～34歳",IF(選手ﾃﾞｰﾀ入力用ｴｸｾﾙｼｰﾄ!I34=4,"35歳～39歳",IF(選手ﾃﾞｰﾀ入力用ｴｸｾﾙｼｰﾄ!I34=5,"40歳～44歳",IF(選手ﾃﾞｰﾀ入力用ｴｸｾﾙｼｰﾄ!I34=6,"45歳～49歳",IF(選手ﾃﾞｰﾀ入力用ｴｸｾﾙｼｰﾄ!I34=7,"50歳～54歳",IF(選手ﾃﾞｰﾀ入力用ｴｸｾﾙｼｰﾄ!I34=8,"55歳～59歳",IF(選手ﾃﾞｰﾀ入力用ｴｸｾﾙｼｰﾄ!I34=9,"60歳～64歳",IF(選手ﾃﾞｰﾀ入力用ｴｸｾﾙｼｰﾄ!I34=10,"65歳～69歳",IF(選手ﾃﾞｰﾀ入力用ｴｸｾﾙｼｰﾄ!I34=11,"70歳～74歳",IF(選手ﾃﾞｰﾀ入力用ｴｸｾﾙｼｰﾄ!I34=12,"75歳～79歳",IF(選手ﾃﾞｰﾀ入力用ｴｸｾﾙｼｰﾄ!I34=13,"80歳以上","コードが違います"))))))))))))))</f>
        <v/>
      </c>
      <c r="J34" s="13" t="str">
        <f>IF(選手ﾃﾞｰﾀ入力用ｴｸｾﾙｼｰﾄ!J34="","",選手ﾃﾞｰﾀ入力用ｴｸｾﾙｼｰﾄ!J34)</f>
        <v/>
      </c>
      <c r="K34" s="13" t="str">
        <f>IF(選手ﾃﾞｰﾀ入力用ｴｸｾﾙｼｰﾄ!K34="","",選手ﾃﾞｰﾀ入力用ｴｸｾﾙｼｰﾄ!K34)</f>
        <v/>
      </c>
      <c r="L34" s="13" t="str">
        <f>IF(選手ﾃﾞｰﾀ入力用ｴｸｾﾙｼｰﾄ!L34="","",選手ﾃﾞｰﾀ入力用ｴｸｾﾙｼｰﾄ!L34)</f>
        <v/>
      </c>
      <c r="M34" s="13" t="str">
        <f>IF(選手ﾃﾞｰﾀ入力用ｴｸｾﾙｼｰﾄ!M34="","",選手ﾃﾞｰﾀ入力用ｴｸｾﾙｼｰﾄ!M34)</f>
        <v/>
      </c>
      <c r="N34" s="13" t="str">
        <f>IF(選手ﾃﾞｰﾀ入力用ｴｸｾﾙｼｰﾄ!N34="","",選手ﾃﾞｰﾀ入力用ｴｸｾﾙｼｰﾄ!N34)</f>
        <v/>
      </c>
      <c r="O34" s="15"/>
      <c r="P34" s="15"/>
      <c r="Q34" s="15"/>
      <c r="R34" s="55" t="str">
        <f>IF(選手ﾃﾞｰﾀ入力用ｴｸｾﾙｼｰﾄ!R34="","",選手ﾃﾞｰﾀ入力用ｴｸｾﾙｼｰﾄ!R34)</f>
        <v/>
      </c>
      <c r="S34" s="47" t="str">
        <f>IF(選手ﾃﾞｰﾀ入力用ｴｸｾﾙｼｰﾄ!S34="","",IF(選手ﾃﾞｰﾀ入力用ｴｸｾﾙｼｰﾄ!S34=10025,"自由形25ｍ",IF(選手ﾃﾞｰﾀ入力用ｴｸｾﾙｼｰﾄ!S34=10050,"自由形50ｍ",IF(選手ﾃﾞｰﾀ入力用ｴｸｾﾙｼｰﾄ!S34=10100,"自由形100ｍ",IF(選手ﾃﾞｰﾀ入力用ｴｸｾﾙｼｰﾄ!S34=10200,"自由形200ｍ",IF(選手ﾃﾞｰﾀ入力用ｴｸｾﾙｼｰﾄ!S34=20025,"背泳ぎ25ｍ",IF(選手ﾃﾞｰﾀ入力用ｴｸｾﾙｼｰﾄ!S34=20050,"背泳ぎ50ｍ",IF(選手ﾃﾞｰﾀ入力用ｴｸｾﾙｼｰﾄ!S34=20100,"背泳ぎ100ｍ",IF(選手ﾃﾞｰﾀ入力用ｴｸｾﾙｼｰﾄ!S34=20200,"背泳ぎ200ｍ",IF(選手ﾃﾞｰﾀ入力用ｴｸｾﾙｼｰﾄ!S34=30025,"平泳ぎ25ｍ",IF(選手ﾃﾞｰﾀ入力用ｴｸｾﾙｼｰﾄ!S34=30050,"平泳ぎ50ｍ",IF(選手ﾃﾞｰﾀ入力用ｴｸｾﾙｼｰﾄ!S34=30100,"平泳ぎ100ｍ",IF(選手ﾃﾞｰﾀ入力用ｴｸｾﾙｼｰﾄ!S34=30200,"平泳ぎ200ｍ",IF(選手ﾃﾞｰﾀ入力用ｴｸｾﾙｼｰﾄ!S34=40025,"ﾊﾞﾀﾌﾗｲ25ｍ",IF(選手ﾃﾞｰﾀ入力用ｴｸｾﾙｼｰﾄ!S34=40050,"ﾊﾞﾀﾌﾗｲ50ｍ",IF(選手ﾃﾞｰﾀ入力用ｴｸｾﾙｼｰﾄ!S34=40100,"ﾊﾞﾀﾌﾗｲ100ｍ",IF(選手ﾃﾞｰﾀ入力用ｴｸｾﾙｼｰﾄ!S34=40200,"ﾊﾞﾀﾌﾗｲ200ｍ",IF(選手ﾃﾞｰﾀ入力用ｴｸｾﾙｼｰﾄ!S34=50100,"個人メドレー100ｍ",IF(選手ﾃﾞｰﾀ入力用ｴｸｾﾙｼｰﾄ!S34=50200,"個人メドレー200ｍ","コードが違います")))))))))))))))))))</f>
        <v/>
      </c>
      <c r="T34" s="54" t="str">
        <f>IF(選手ﾃﾞｰﾀ入力用ｴｸｾﾙｼｰﾄ!T34="","",ROUND(選手ﾃﾞｰﾀ入力用ｴｸｾﾙｼｰﾄ!T34/100,0)&amp;"分"&amp;ROUNDDOWN(MOD(選手ﾃﾞｰﾀ入力用ｴｸｾﾙｼｰﾄ!T34,100),0)&amp;"秒"&amp;ROUND(MOD(選手ﾃﾞｰﾀ入力用ｴｸｾﾙｼｰﾄ!T34,1)*100,0))</f>
        <v/>
      </c>
      <c r="U34" s="47" t="str">
        <f>IF(選手ﾃﾞｰﾀ入力用ｴｸｾﾙｼｰﾄ!U34="","",IF(選手ﾃﾞｰﾀ入力用ｴｸｾﾙｼｰﾄ!U34=10025,"自由形25ｍ",IF(選手ﾃﾞｰﾀ入力用ｴｸｾﾙｼｰﾄ!U34=10050,"自由形50ｍ",IF(選手ﾃﾞｰﾀ入力用ｴｸｾﾙｼｰﾄ!U34=10100,"自由形100ｍ",IF(選手ﾃﾞｰﾀ入力用ｴｸｾﾙｼｰﾄ!U34=10200,"自由形200ｍ",IF(選手ﾃﾞｰﾀ入力用ｴｸｾﾙｼｰﾄ!U34=20025,"背泳ぎ25ｍ",IF(選手ﾃﾞｰﾀ入力用ｴｸｾﾙｼｰﾄ!U34=20050,"背泳ぎ50ｍ",IF(選手ﾃﾞｰﾀ入力用ｴｸｾﾙｼｰﾄ!U34=20100,"背泳ぎ100ｍ",IF(選手ﾃﾞｰﾀ入力用ｴｸｾﾙｼｰﾄ!U34=20200,"背泳ぎ200ｍ",IF(選手ﾃﾞｰﾀ入力用ｴｸｾﾙｼｰﾄ!U34=30025,"平泳ぎ25ｍ",IF(選手ﾃﾞｰﾀ入力用ｴｸｾﾙｼｰﾄ!U34=30050,"平泳ぎ50ｍ",IF(選手ﾃﾞｰﾀ入力用ｴｸｾﾙｼｰﾄ!U34=30100,"平泳ぎ100ｍ",IF(選手ﾃﾞｰﾀ入力用ｴｸｾﾙｼｰﾄ!U34=30200,"平泳ぎ200ｍ",IF(選手ﾃﾞｰﾀ入力用ｴｸｾﾙｼｰﾄ!U34=40025,"ﾊﾞﾀﾌﾗｲ25ｍ",IF(選手ﾃﾞｰﾀ入力用ｴｸｾﾙｼｰﾄ!U34=40050,"ﾊﾞﾀﾌﾗｲ50ｍ",IF(選手ﾃﾞｰﾀ入力用ｴｸｾﾙｼｰﾄ!U34=40100,"ﾊﾞﾀﾌﾗｲ100ｍ",IF(選手ﾃﾞｰﾀ入力用ｴｸｾﾙｼｰﾄ!U34=40200,"ﾊﾞﾀﾌﾗｲ200ｍ",IF(選手ﾃﾞｰﾀ入力用ｴｸｾﾙｼｰﾄ!U34=50100,"個人メドレー100ｍ",IF(選手ﾃﾞｰﾀ入力用ｴｸｾﾙｼｰﾄ!U34=50200,"個人メドレー200ｍ","コードが違います")))))))))))))))))))</f>
        <v/>
      </c>
      <c r="V34" s="33" t="str">
        <f>IF(選手ﾃﾞｰﾀ入力用ｴｸｾﾙｼｰﾄ!V34="","",ROUND(選手ﾃﾞｰﾀ入力用ｴｸｾﾙｼｰﾄ!V34/100,0)&amp;"分"&amp;ROUNDDOWN(MOD(選手ﾃﾞｰﾀ入力用ｴｸｾﾙｼｰﾄ!V34,100),0)&amp;"秒"&amp;ROUND(MOD(選手ﾃﾞｰﾀ入力用ｴｸｾﾙｼｰﾄ!V34,1)*100,0))</f>
        <v/>
      </c>
      <c r="W34" s="47" t="str">
        <f>IF(選手ﾃﾞｰﾀ入力用ｴｸｾﾙｼｰﾄ!W34="","",IF(選手ﾃﾞｰﾀ入力用ｴｸｾﾙｼｰﾄ!W34=10025,"自由形25ｍ",IF(選手ﾃﾞｰﾀ入力用ｴｸｾﾙｼｰﾄ!W34=10050,"自由形50ｍ",IF(選手ﾃﾞｰﾀ入力用ｴｸｾﾙｼｰﾄ!W34=10100,"自由形100ｍ",IF(選手ﾃﾞｰﾀ入力用ｴｸｾﾙｼｰﾄ!W34=10200,"自由形200ｍ",IF(選手ﾃﾞｰﾀ入力用ｴｸｾﾙｼｰﾄ!W34=20025,"背泳ぎ25ｍ",IF(選手ﾃﾞｰﾀ入力用ｴｸｾﾙｼｰﾄ!W34=20050,"背泳ぎ50ｍ",IF(選手ﾃﾞｰﾀ入力用ｴｸｾﾙｼｰﾄ!W34=20100,"背泳ぎ100ｍ",IF(選手ﾃﾞｰﾀ入力用ｴｸｾﾙｼｰﾄ!W34=20200,"背泳ぎ200ｍ",IF(選手ﾃﾞｰﾀ入力用ｴｸｾﾙｼｰﾄ!W34=30025,"平泳ぎ25ｍ",IF(選手ﾃﾞｰﾀ入力用ｴｸｾﾙｼｰﾄ!W34=30050,"平泳ぎ50ｍ",IF(選手ﾃﾞｰﾀ入力用ｴｸｾﾙｼｰﾄ!W34=30100,"平泳ぎ100ｍ",IF(選手ﾃﾞｰﾀ入力用ｴｸｾﾙｼｰﾄ!W34=30200,"平泳ぎ200ｍ",IF(選手ﾃﾞｰﾀ入力用ｴｸｾﾙｼｰﾄ!W34=40025,"ﾊﾞﾀﾌﾗｲ25ｍ",IF(選手ﾃﾞｰﾀ入力用ｴｸｾﾙｼｰﾄ!W34=40050,"ﾊﾞﾀﾌﾗｲ50ｍ",IF(選手ﾃﾞｰﾀ入力用ｴｸｾﾙｼｰﾄ!W34=40100,"ﾊﾞﾀﾌﾗｲ100ｍ",IF(選手ﾃﾞｰﾀ入力用ｴｸｾﾙｼｰﾄ!W34=40200,"ﾊﾞﾀﾌﾗｲ200ｍ",IF(選手ﾃﾞｰﾀ入力用ｴｸｾﾙｼｰﾄ!W34=50100,"個人メドレー100ｍ",IF(選手ﾃﾞｰﾀ入力用ｴｸｾﾙｼｰﾄ!W34=50200,"個人メドレー200ｍ","コードが違います")))))))))))))))))))</f>
        <v/>
      </c>
      <c r="X34" s="33" t="str">
        <f>IF(選手ﾃﾞｰﾀ入力用ｴｸｾﾙｼｰﾄ!X34="","",ROUND(選手ﾃﾞｰﾀ入力用ｴｸｾﾙｼｰﾄ!X34/100,0)&amp;"分"&amp;ROUNDDOWN(MOD(選手ﾃﾞｰﾀ入力用ｴｸｾﾙｼｰﾄ!X34,100),0)&amp;"秒"&amp;ROUND(MOD(選手ﾃﾞｰﾀ入力用ｴｸｾﾙｼｰﾄ!X34,1)*100,0))</f>
        <v/>
      </c>
      <c r="Y34" s="47" t="str">
        <f>IF(選手ﾃﾞｰﾀ入力用ｴｸｾﾙｼｰﾄ!Y34="","",IF(選手ﾃﾞｰﾀ入力用ｴｸｾﾙｼｰﾄ!Y34=10025,"自由形25ｍ",IF(選手ﾃﾞｰﾀ入力用ｴｸｾﾙｼｰﾄ!Y34=10050,"自由形50ｍ",IF(選手ﾃﾞｰﾀ入力用ｴｸｾﾙｼｰﾄ!Y34=10100,"自由形100ｍ",IF(選手ﾃﾞｰﾀ入力用ｴｸｾﾙｼｰﾄ!Y34=10200,"自由形200ｍ",IF(選手ﾃﾞｰﾀ入力用ｴｸｾﾙｼｰﾄ!Y34=20025,"背泳ぎ25ｍ",IF(選手ﾃﾞｰﾀ入力用ｴｸｾﾙｼｰﾄ!Y34=20050,"背泳ぎ50ｍ",IF(選手ﾃﾞｰﾀ入力用ｴｸｾﾙｼｰﾄ!Y34=20100,"背泳ぎ100ｍ",IF(選手ﾃﾞｰﾀ入力用ｴｸｾﾙｼｰﾄ!Y34=20200,"背泳ぎ200ｍ",IF(選手ﾃﾞｰﾀ入力用ｴｸｾﾙｼｰﾄ!Y34=30025,"平泳ぎ25ｍ",IF(選手ﾃﾞｰﾀ入力用ｴｸｾﾙｼｰﾄ!Y34=30050,"平泳ぎ50ｍ",IF(選手ﾃﾞｰﾀ入力用ｴｸｾﾙｼｰﾄ!Y34=30100,"平泳ぎ100ｍ",IF(選手ﾃﾞｰﾀ入力用ｴｸｾﾙｼｰﾄ!Y34=30200,"平泳ぎ200ｍ",IF(選手ﾃﾞｰﾀ入力用ｴｸｾﾙｼｰﾄ!Y34=40025,"ﾊﾞﾀﾌﾗｲ25ｍ",IF(選手ﾃﾞｰﾀ入力用ｴｸｾﾙｼｰﾄ!Y34=40050,"ﾊﾞﾀﾌﾗｲ50ｍ",IF(選手ﾃﾞｰﾀ入力用ｴｸｾﾙｼｰﾄ!Y34=40100,"ﾊﾞﾀﾌﾗｲ100ｍ",IF(選手ﾃﾞｰﾀ入力用ｴｸｾﾙｼｰﾄ!Y34=40200,"ﾊﾞﾀﾌﾗｲ200ｍ",IF(選手ﾃﾞｰﾀ入力用ｴｸｾﾙｼｰﾄ!Y34=50100,"個人メドレー100ｍ",IF(選手ﾃﾞｰﾀ入力用ｴｸｾﾙｼｰﾄ!Y34=50200,"個人メドレー200ｍ","コードが違います")))))))))))))))))))</f>
        <v/>
      </c>
      <c r="Z34" s="33" t="str">
        <f>IF(選手ﾃﾞｰﾀ入力用ｴｸｾﾙｼｰﾄ!Z34="","",ROUND(選手ﾃﾞｰﾀ入力用ｴｸｾﾙｼｰﾄ!Z34/100,0)&amp;"分"&amp;ROUNDDOWN(MOD(選手ﾃﾞｰﾀ入力用ｴｸｾﾙｼｰﾄ!Z34,100),0)&amp;"秒"&amp;ROUND(MOD(選手ﾃﾞｰﾀ入力用ｴｸｾﾙｼｰﾄ!Z34,1)*100,0))</f>
        <v/>
      </c>
      <c r="AA34" s="47" t="str">
        <f>IF(選手ﾃﾞｰﾀ入力用ｴｸｾﾙｼｰﾄ!AA34="","",IF(選手ﾃﾞｰﾀ入力用ｴｸｾﾙｼｰﾄ!AA34=10025,"自由形25ｍ",IF(選手ﾃﾞｰﾀ入力用ｴｸｾﾙｼｰﾄ!AA34=10050,"自由形50ｍ",IF(選手ﾃﾞｰﾀ入力用ｴｸｾﾙｼｰﾄ!AA34=10100,"自由形100ｍ",IF(選手ﾃﾞｰﾀ入力用ｴｸｾﾙｼｰﾄ!AA34=10200,"自由形200ｍ",IF(選手ﾃﾞｰﾀ入力用ｴｸｾﾙｼｰﾄ!AA34=20025,"背泳ぎ25ｍ",IF(選手ﾃﾞｰﾀ入力用ｴｸｾﾙｼｰﾄ!AA34=20050,"背泳ぎ50ｍ",IF(選手ﾃﾞｰﾀ入力用ｴｸｾﾙｼｰﾄ!AA34=20100,"背泳ぎ100ｍ",IF(選手ﾃﾞｰﾀ入力用ｴｸｾﾙｼｰﾄ!AA34=20200,"背泳ぎ200ｍ",IF(選手ﾃﾞｰﾀ入力用ｴｸｾﾙｼｰﾄ!AA34=30025,"平泳ぎ25ｍ",IF(選手ﾃﾞｰﾀ入力用ｴｸｾﾙｼｰﾄ!AA34=30050,"平泳ぎ50ｍ",IF(選手ﾃﾞｰﾀ入力用ｴｸｾﾙｼｰﾄ!AA34=30100,"平泳ぎ100ｍ",IF(選手ﾃﾞｰﾀ入力用ｴｸｾﾙｼｰﾄ!AA34=30200,"平泳ぎ200ｍ",IF(選手ﾃﾞｰﾀ入力用ｴｸｾﾙｼｰﾄ!AA34=40025,"ﾊﾞﾀﾌﾗｲ25ｍ",IF(選手ﾃﾞｰﾀ入力用ｴｸｾﾙｼｰﾄ!AA34=40050,"ﾊﾞﾀﾌﾗｲ50ｍ",IF(選手ﾃﾞｰﾀ入力用ｴｸｾﾙｼｰﾄ!AA34=40100,"ﾊﾞﾀﾌﾗｲ100ｍ",IF(選手ﾃﾞｰﾀ入力用ｴｸｾﾙｼｰﾄ!AA34=40200,"ﾊﾞﾀﾌﾗｲ200ｍ",IF(選手ﾃﾞｰﾀ入力用ｴｸｾﾙｼｰﾄ!AA34=50100,"個人メドレー100ｍ",IF(選手ﾃﾞｰﾀ入力用ｴｸｾﾙｼｰﾄ!AA34=50200,"個人メドレー200ｍ","コードが違います")))))))))))))))))))</f>
        <v/>
      </c>
      <c r="AB34" s="33" t="str">
        <f>IF(選手ﾃﾞｰﾀ入力用ｴｸｾﾙｼｰﾄ!AB34="","",ROUND(選手ﾃﾞｰﾀ入力用ｴｸｾﾙｼｰﾄ!AB34/100,0)&amp;"分"&amp;ROUNDDOWN(MOD(選手ﾃﾞｰﾀ入力用ｴｸｾﾙｼｰﾄ!AB34,100),0)&amp;"秒"&amp;ROUND(MOD(選手ﾃﾞｰﾀ入力用ｴｸｾﾙｼｰﾄ!AB34,1)*100,0))</f>
        <v/>
      </c>
      <c r="AC34" s="47" t="str">
        <f>IF(選手ﾃﾞｰﾀ入力用ｴｸｾﾙｼｰﾄ!AC34="","",IF(選手ﾃﾞｰﾀ入力用ｴｸｾﾙｼｰﾄ!AC34=10025,"自由形25ｍ",IF(選手ﾃﾞｰﾀ入力用ｴｸｾﾙｼｰﾄ!AC34=10050,"自由形50ｍ",IF(選手ﾃﾞｰﾀ入力用ｴｸｾﾙｼｰﾄ!AC34=10100,"自由形100ｍ",IF(選手ﾃﾞｰﾀ入力用ｴｸｾﾙｼｰﾄ!AC34=10200,"自由形200ｍ",IF(選手ﾃﾞｰﾀ入力用ｴｸｾﾙｼｰﾄ!AC34=20025,"背泳ぎ25ｍ",IF(選手ﾃﾞｰﾀ入力用ｴｸｾﾙｼｰﾄ!AC34=20050,"背泳ぎ50ｍ",IF(選手ﾃﾞｰﾀ入力用ｴｸｾﾙｼｰﾄ!AC34=20100,"背泳ぎ100ｍ",IF(選手ﾃﾞｰﾀ入力用ｴｸｾﾙｼｰﾄ!AC34=20200,"背泳ぎ200ｍ",IF(選手ﾃﾞｰﾀ入力用ｴｸｾﾙｼｰﾄ!AC34=30025,"平泳ぎ25ｍ",IF(選手ﾃﾞｰﾀ入力用ｴｸｾﾙｼｰﾄ!AC34=30050,"平泳ぎ50ｍ",IF(選手ﾃﾞｰﾀ入力用ｴｸｾﾙｼｰﾄ!AC34=30100,"平泳ぎ100ｍ",IF(選手ﾃﾞｰﾀ入力用ｴｸｾﾙｼｰﾄ!AC34=30200,"平泳ぎ200ｍ",IF(選手ﾃﾞｰﾀ入力用ｴｸｾﾙｼｰﾄ!AC34=40025,"ﾊﾞﾀﾌﾗｲ25ｍ",IF(選手ﾃﾞｰﾀ入力用ｴｸｾﾙｼｰﾄ!AC34=40050,"ﾊﾞﾀﾌﾗｲ50ｍ",IF(選手ﾃﾞｰﾀ入力用ｴｸｾﾙｼｰﾄ!AC34=40100,"ﾊﾞﾀﾌﾗｲ100ｍ",IF(選手ﾃﾞｰﾀ入力用ｴｸｾﾙｼｰﾄ!AC34=40200,"ﾊﾞﾀﾌﾗｲ200ｍ",IF(選手ﾃﾞｰﾀ入力用ｴｸｾﾙｼｰﾄ!AC34=50100,"個人メドレー100ｍ",IF(選手ﾃﾞｰﾀ入力用ｴｸｾﾙｼｰﾄ!AC34=50200,"個人メドレー200ｍ","コードが違います")))))))))))))))))))</f>
        <v/>
      </c>
      <c r="AD34" s="33" t="str">
        <f>IF(選手ﾃﾞｰﾀ入力用ｴｸｾﾙｼｰﾄ!AD34="","",ROUND(選手ﾃﾞｰﾀ入力用ｴｸｾﾙｼｰﾄ!AD34/100,0)&amp;"分"&amp;ROUNDDOWN(MOD(選手ﾃﾞｰﾀ入力用ｴｸｾﾙｼｰﾄ!AD34,100),0)&amp;"秒"&amp;ROUND(MOD(選手ﾃﾞｰﾀ入力用ｴｸｾﾙｼｰﾄ!AD34,1)*100,0))</f>
        <v/>
      </c>
      <c r="AE34" s="47" t="str">
        <f>IF(選手ﾃﾞｰﾀ入力用ｴｸｾﾙｼｰﾄ!AE34="","",IF(選手ﾃﾞｰﾀ入力用ｴｸｾﾙｼｰﾄ!AE34=10025,"自由形25ｍ",IF(選手ﾃﾞｰﾀ入力用ｴｸｾﾙｼｰﾄ!AE34=10050,"自由形50ｍ",IF(選手ﾃﾞｰﾀ入力用ｴｸｾﾙｼｰﾄ!AE34=10100,"自由形100ｍ",IF(選手ﾃﾞｰﾀ入力用ｴｸｾﾙｼｰﾄ!AE34=10200,"自由形200ｍ",IF(選手ﾃﾞｰﾀ入力用ｴｸｾﾙｼｰﾄ!AE34=20025,"背泳ぎ25ｍ",IF(選手ﾃﾞｰﾀ入力用ｴｸｾﾙｼｰﾄ!AE34=20050,"背泳ぎ50ｍ",IF(選手ﾃﾞｰﾀ入力用ｴｸｾﾙｼｰﾄ!AE34=20100,"背泳ぎ100ｍ",IF(選手ﾃﾞｰﾀ入力用ｴｸｾﾙｼｰﾄ!AE34=20200,"背泳ぎ200ｍ",IF(選手ﾃﾞｰﾀ入力用ｴｸｾﾙｼｰﾄ!AE34=30025,"平泳ぎ25ｍ",IF(選手ﾃﾞｰﾀ入力用ｴｸｾﾙｼｰﾄ!AE34=30050,"平泳ぎ50ｍ",IF(選手ﾃﾞｰﾀ入力用ｴｸｾﾙｼｰﾄ!AE34=30100,"平泳ぎ100ｍ",IF(選手ﾃﾞｰﾀ入力用ｴｸｾﾙｼｰﾄ!AE34=30200,"平泳ぎ200ｍ",IF(選手ﾃﾞｰﾀ入力用ｴｸｾﾙｼｰﾄ!AE34=40025,"ﾊﾞﾀﾌﾗｲ25ｍ",IF(選手ﾃﾞｰﾀ入力用ｴｸｾﾙｼｰﾄ!AE34=40050,"ﾊﾞﾀﾌﾗｲ50ｍ",IF(選手ﾃﾞｰﾀ入力用ｴｸｾﾙｼｰﾄ!AE34=40100,"ﾊﾞﾀﾌﾗｲ100ｍ",IF(選手ﾃﾞｰﾀ入力用ｴｸｾﾙｼｰﾄ!AE34=40200,"ﾊﾞﾀﾌﾗｲ200ｍ",IF(選手ﾃﾞｰﾀ入力用ｴｸｾﾙｼｰﾄ!AE34=50100,"個人メドレー100ｍ",IF(選手ﾃﾞｰﾀ入力用ｴｸｾﾙｼｰﾄ!AE34=50200,"個人メドレー200ｍ","コードが違います")))))))))))))))))))</f>
        <v/>
      </c>
      <c r="AF34" s="36" t="str">
        <f>IF(選手ﾃﾞｰﾀ入力用ｴｸｾﾙｼｰﾄ!AF34="","",ROUND(選手ﾃﾞｰﾀ入力用ｴｸｾﾙｼｰﾄ!AF34/100,0)&amp;"分"&amp;ROUNDDOWN(MOD(選手ﾃﾞｰﾀ入力用ｴｸｾﾙｼｰﾄ!AF34,100),0)&amp;"秒"&amp;ROUND(MOD(選手ﾃﾞｰﾀ入力用ｴｸｾﾙｼｰﾄ!AF34,1)*100,0))</f>
        <v/>
      </c>
    </row>
    <row r="35" spans="1:33" x14ac:dyDescent="0.15">
      <c r="AF35" s="4"/>
      <c r="AG35" s="4"/>
    </row>
  </sheetData>
  <phoneticPr fontId="18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選手ﾃﾞｰﾀ入力用ｴｸｾﾙｼｰﾄ</vt:lpstr>
      <vt:lpstr>印刷,確認用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大坂　将平</dc:creator>
  <cp:lastModifiedBy>大坂将平</cp:lastModifiedBy>
  <cp:lastPrinted>2017-02-09T06:27:37Z</cp:lastPrinted>
  <dcterms:created xsi:type="dcterms:W3CDTF">2016-07-02T05:06:02Z</dcterms:created>
  <dcterms:modified xsi:type="dcterms:W3CDTF">2017-04-26T07:47:50Z</dcterms:modified>
</cp:coreProperties>
</file>